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5600" windowHeight="10035"/>
  </bookViews>
  <sheets>
    <sheet name="owssvr" sheetId="1" r:id="rId1"/>
  </sheets>
  <definedNames>
    <definedName name="owssvr" localSheetId="0" hidden="1">owssvr!$C$1:$X$32</definedName>
  </definedNames>
  <calcPr calcId="145621"/>
</workbook>
</file>

<file path=xl/calcChain.xml><?xml version="1.0" encoding="utf-8"?>
<calcChain xmlns="http://schemas.openxmlformats.org/spreadsheetml/2006/main">
  <c r="M37" i="1" l="1"/>
  <c r="M36" i="1"/>
  <c r="M35" i="1"/>
  <c r="M34" i="1"/>
</calcChain>
</file>

<file path=xl/connections.xml><?xml version="1.0" encoding="utf-8"?>
<connections xmlns="http://schemas.openxmlformats.org/spreadsheetml/2006/main">
  <connection id="1" odcFile="C:\Users\cramphorn001d\AppData\Local\Microsoft\Windows\Temporary Internet Files\Content.IE5\P10YX4TH\owssvr.iqy" keepAlive="1" name="owssvr" type="5" refreshedVersion="4" minRefreshableVersion="3" saveData="1">
    <dbPr connection="Provider=Microsoft.Office.List.OLEDB.2.0;Data Source=&quot;&quot;;ApplicationName=Excel;Version=12.0.0.0" command="&lt;LIST&gt;&lt;VIEWGUID&gt;{6E56BF79-68DE-4190-B18C-D54B70465242}&lt;/VIEWGUID&gt;&lt;LISTNAME&gt;{5619ABCB-EEB2-4431-8374-10CCFC81D4E3}&lt;/LISTNAME&gt;&lt;LISTWEB&gt;http://sccintranet.stoke.gov.uk/section/FormsCentre/PeopleServices/_vti_bin&lt;/LISTWEB&gt;&lt;LISTSUBWEB&gt;&lt;/LISTSUBWEB&gt;&lt;ROOTFOLDER&gt;/section/FormsCentre/PeopleServices/ContractRegister&lt;/ROOTFOLDER&gt;&lt;/LIST&gt;" commandType="5"/>
  </connection>
</connections>
</file>

<file path=xl/sharedStrings.xml><?xml version="1.0" encoding="utf-8"?>
<sst xmlns="http://schemas.openxmlformats.org/spreadsheetml/2006/main" count="617" uniqueCount="215">
  <si>
    <t>Reference Number</t>
  </si>
  <si>
    <t>Requesting Officer</t>
  </si>
  <si>
    <t>Title of Agreement</t>
  </si>
  <si>
    <t>Manager Name</t>
  </si>
  <si>
    <t>Directorate</t>
  </si>
  <si>
    <t>Service Area</t>
  </si>
  <si>
    <t>Scope</t>
  </si>
  <si>
    <t>Description</t>
  </si>
  <si>
    <t>Start Date</t>
  </si>
  <si>
    <t>End Date (Inclusive of Extension Period)</t>
  </si>
  <si>
    <t>Extension Period</t>
  </si>
  <si>
    <t>Total Contract Value (Inclusive of Extension Period)</t>
  </si>
  <si>
    <t>Annual Contract Value</t>
  </si>
  <si>
    <t>Responsible Officer</t>
  </si>
  <si>
    <t>Supplier Details</t>
  </si>
  <si>
    <t>Legal / Purchase Order Number</t>
  </si>
  <si>
    <t>ReviewDate</t>
  </si>
  <si>
    <t>Method of Procurement</t>
  </si>
  <si>
    <t>PGP/2018/466</t>
  </si>
  <si>
    <t>Debbie Cramphorn</t>
  </si>
  <si>
    <t>Park Hall  Visitors Centre</t>
  </si>
  <si>
    <t>Sharon Sharpe</t>
  </si>
  <si>
    <t>Place, Growth and Prosperity</t>
  </si>
  <si>
    <t>Estates</t>
  </si>
  <si>
    <t>City Council Contract Single Award</t>
  </si>
  <si>
    <t>N/A</t>
  </si>
  <si>
    <t>Alex Brookes</t>
  </si>
  <si>
    <t>PLA052513</t>
  </si>
  <si>
    <t>Tender</t>
  </si>
  <si>
    <t>CDO/2018/102</t>
  </si>
  <si>
    <t>Michaleen Hilton</t>
  </si>
  <si>
    <t>Civic Chauffeuring and Macebearing Contract</t>
  </si>
  <si>
    <t>Fiona Ledden</t>
  </si>
  <si>
    <t>City Directorate's Office</t>
  </si>
  <si>
    <t>Governance and Legal Services</t>
  </si>
  <si>
    <t>City Council Framework Single Award</t>
  </si>
  <si>
    <t>To conduct a tender exercise for the provision of civic chauffeuring and mace bearing services to Stoke-on-Trent City Council.  This will also include the provision of a second car for chauffeuring for the Deputy Lord Mayor, if required.  For the period 1st October 2018 – 30th September 2022.</t>
  </si>
  <si>
    <t>PLA053673</t>
  </si>
  <si>
    <t>PGP/2018/614</t>
  </si>
  <si>
    <t>Craig Howell</t>
  </si>
  <si>
    <t>Supply outdoor gym equipment</t>
  </si>
  <si>
    <t>Paul Evison</t>
  </si>
  <si>
    <t>Environment,Waste and Fleet</t>
  </si>
  <si>
    <t>SOT0016226</t>
  </si>
  <si>
    <t>Quotation</t>
  </si>
  <si>
    <t>CA&amp;FS - CSC/2018/208</t>
  </si>
  <si>
    <t>Jane Plant</t>
  </si>
  <si>
    <t xml:space="preserve">Specialist chair for child </t>
  </si>
  <si>
    <t>Kuljit Jheeta</t>
  </si>
  <si>
    <t>Children, Adult &amp; Family Services – Children’s Social Care</t>
  </si>
  <si>
    <t>Learning Services</t>
  </si>
  <si>
    <t>Specialist bespoke chair for child at Ash Green Primary School</t>
  </si>
  <si>
    <t>SOT0015874</t>
  </si>
  <si>
    <t>PGP/2018/654</t>
  </si>
  <si>
    <t>Dianne Pearson</t>
  </si>
  <si>
    <t xml:space="preserve">Hazel Trees  – Flood Risk Assessment </t>
  </si>
  <si>
    <t>Steve Lunt</t>
  </si>
  <si>
    <t>Property Services</t>
  </si>
  <si>
    <t xml:space="preserve">Flood Risk Assessment </t>
  </si>
  <si>
    <t>PGP/2018/585</t>
  </si>
  <si>
    <t>Helen Evans</t>
  </si>
  <si>
    <t>Refurbishment works to the Grade II Listed Kingsway Cenotaph</t>
  </si>
  <si>
    <t>Jane Corfield</t>
  </si>
  <si>
    <t>Regeneration Planning and Develeopment</t>
  </si>
  <si>
    <t>A contractor is required to clean the brickwork of the monument (including the surrounding walls) using an appropriate methodology, rake out and repoint any areas of mortar that are loose or missing (mortar mixes must match existing and be applied in the same manner as the extant jointing), clean and re-wax bronzes where necessary.</t>
  </si>
  <si>
    <t>Jon Goodwin (Museums)</t>
  </si>
  <si>
    <t>SOT0012532</t>
  </si>
  <si>
    <t>PGP/2018/479</t>
  </si>
  <si>
    <t>Materials Supplies to Unitas Stoke-on-Trent</t>
  </si>
  <si>
    <t>Jonathan Phipps</t>
  </si>
  <si>
    <t>Housing Services</t>
  </si>
  <si>
    <t>City Council Framework Multiple Award</t>
  </si>
  <si>
    <t>24 Months</t>
  </si>
  <si>
    <t>CP / PLA045613</t>
  </si>
  <si>
    <t>PGP/2018/607</t>
  </si>
  <si>
    <t>Rebecca Findler</t>
  </si>
  <si>
    <t>Reconstruct the footway at Marston Grove</t>
  </si>
  <si>
    <t>Richard k. Bellamy</t>
  </si>
  <si>
    <t>Highways and Transportation</t>
  </si>
  <si>
    <t>To provide a quotation to Reconstruct the footway at Marston Grove</t>
  </si>
  <si>
    <t>SOT0016888</t>
  </si>
  <si>
    <t>PGP/2018/606</t>
  </si>
  <si>
    <t>Reconstruct the footway at Chatsworth Drive</t>
  </si>
  <si>
    <t>To provide a quotation to Reconstruct the footway at Chatsworth Drive</t>
  </si>
  <si>
    <t>SOT0016894</t>
  </si>
  <si>
    <t>PGP/2018/604</t>
  </si>
  <si>
    <t>Footway reconstruction at Beckenham Close</t>
  </si>
  <si>
    <t>To reconstruct the whole of the footway in Beckenham Grove, Stoke on Trent</t>
  </si>
  <si>
    <t>SOT0016893</t>
  </si>
  <si>
    <t>PGP/2018/608</t>
  </si>
  <si>
    <t>Reconstruct the footway at William Avenue</t>
  </si>
  <si>
    <t>To provide a quotation to Reconstruct the footway at William Avenue</t>
  </si>
  <si>
    <t>SOT0016892</t>
  </si>
  <si>
    <t>PGP/2017/389</t>
  </si>
  <si>
    <t>Gill Taylor</t>
  </si>
  <si>
    <t>Swann House Office Refurbishment Works</t>
  </si>
  <si>
    <t>PGP/2018/605</t>
  </si>
  <si>
    <t>Reconstruct the footway at Buckingham Crescent and Sandringham Crescent, Hanford</t>
  </si>
  <si>
    <t>To provide a quotation to Reconstruct the footway at Buckingham Crescent and Sandringham Crescent, Hanford</t>
  </si>
  <si>
    <t>SOT0015104</t>
  </si>
  <si>
    <t>PGP/2018/602</t>
  </si>
  <si>
    <t xml:space="preserve">Henderson Grove Footpath Works </t>
  </si>
  <si>
    <t>Plane off 20mm depth 45m2 and replace with AC 10 Surface Course &amp; replace approx. 10 kerbs as necessary</t>
  </si>
  <si>
    <t>SOT0013778</t>
  </si>
  <si>
    <t>PGP/2018/635</t>
  </si>
  <si>
    <t>Keith Harrison</t>
  </si>
  <si>
    <t>Supply and fit 8 x 12v Miniloader cranes</t>
  </si>
  <si>
    <t>Paul Massey</t>
  </si>
  <si>
    <t>Fleet Operations and Compliance</t>
  </si>
  <si>
    <t xml:space="preserve">
Supply and fit 8 x new 12 volt Miniloader
Winch type Cranes with 500kg capacity 
and long boom type 
</t>
  </si>
  <si>
    <t>SOT0016523</t>
  </si>
  <si>
    <t>PH/2018/330</t>
  </si>
  <si>
    <t>Jessica Evans</t>
  </si>
  <si>
    <t xml:space="preserve">SPACE </t>
  </si>
  <si>
    <t>Louise Eltringham</t>
  </si>
  <si>
    <t>Public Health</t>
  </si>
  <si>
    <t>SPACE programme delivery summer 2018</t>
  </si>
  <si>
    <t>One Off</t>
  </si>
  <si>
    <t>Sarah Favell</t>
  </si>
  <si>
    <t>PGP/2018/644</t>
  </si>
  <si>
    <t>Vehicle Washing Service</t>
  </si>
  <si>
    <t>To supply a "wash &amp; go " vehicle wash service on your own site for LCV's</t>
  </si>
  <si>
    <t>Unitas</t>
  </si>
  <si>
    <t>PGP/2018/584</t>
  </si>
  <si>
    <t>Agnes Ashun</t>
  </si>
  <si>
    <t>Trentham Community Learning Centre</t>
  </si>
  <si>
    <t>Construction of Trentham Community Learning Centre</t>
  </si>
  <si>
    <t>Steve Vitta</t>
  </si>
  <si>
    <t>PLA053119</t>
  </si>
  <si>
    <t>CDO/2018/78</t>
  </si>
  <si>
    <t>Tina Capewell</t>
  </si>
  <si>
    <t>Computer consumables &amp; Compatible Toner Cartridges</t>
  </si>
  <si>
    <t>Procurement</t>
  </si>
  <si>
    <t>Supply and delivery of computer consumables and compatible toner cartridges</t>
  </si>
  <si>
    <t>PLA052557</t>
  </si>
  <si>
    <t>PHASCS/2017/16</t>
  </si>
  <si>
    <t>Kirsty Fairbanks</t>
  </si>
  <si>
    <t>Healthwatch</t>
  </si>
  <si>
    <t>Public Health &amp; Adult and Social Care Services</t>
  </si>
  <si>
    <t>People- Commissioning</t>
  </si>
  <si>
    <t>Kerry Lovatt</t>
  </si>
  <si>
    <t>H&amp;C/2018/77</t>
  </si>
  <si>
    <t>Will Askey</t>
  </si>
  <si>
    <t>Installation of Isolators</t>
  </si>
  <si>
    <t>Russell Smith</t>
  </si>
  <si>
    <t>Housing and Customer Services</t>
  </si>
  <si>
    <t>The installation of isolators to facilitate the replacing of consumer units</t>
  </si>
  <si>
    <t>CA&amp;FS - CSC/2018/202</t>
  </si>
  <si>
    <t>Braille Training</t>
  </si>
  <si>
    <t>Bespoke Braille training for members of the Visually Impaired Service to carry out their work supporting children who are blind or have a visual impairment in schools</t>
  </si>
  <si>
    <t>SOT0014916</t>
  </si>
  <si>
    <t>PGP/2018/619</t>
  </si>
  <si>
    <t>Michelle Tinsley</t>
  </si>
  <si>
    <t xml:space="preserve">To supply and delivery of skips   </t>
  </si>
  <si>
    <t>Carol Gibbs</t>
  </si>
  <si>
    <t>Waste Services</t>
  </si>
  <si>
    <t xml:space="preserve">To supply and deliver 2 x 35yd roll on roll off skips in corporate colours and within 6 weeks </t>
  </si>
  <si>
    <t>SOT0014038 SOT0013569</t>
  </si>
  <si>
    <t>PH/2018/316</t>
  </si>
  <si>
    <t>Marie Jenkins</t>
  </si>
  <si>
    <t>Provision of self employed qualified Instructors to deliver Nature Walks and Wildplay sessions</t>
  </si>
  <si>
    <t>Katrina Hull</t>
  </si>
  <si>
    <t>Sports &amp; Leisure</t>
  </si>
  <si>
    <t>To deliver a number of Nature Walks and WildPlay sessions across the City for a variety of programmes.</t>
  </si>
  <si>
    <t>Kate Beer</t>
  </si>
  <si>
    <t>sot0010358</t>
  </si>
  <si>
    <t>UN/2018/23</t>
  </si>
  <si>
    <t>Susan Keen</t>
  </si>
  <si>
    <t xml:space="preserve">Housing Management  Training </t>
  </si>
  <si>
    <t>Christopher Bourne</t>
  </si>
  <si>
    <t xml:space="preserve">Govnet Communications 
Reducing Disrepair Claims </t>
  </si>
  <si>
    <t>Body Name</t>
  </si>
  <si>
    <t>Body (URI)</t>
  </si>
  <si>
    <t>Stoke-on-Trent City Council</t>
  </si>
  <si>
    <t>www.stoke.gov.uk</t>
  </si>
  <si>
    <t>SME</t>
  </si>
  <si>
    <t>SOT POSTCODE</t>
  </si>
  <si>
    <t>Voluntary/ Community Sector Organisation</t>
  </si>
  <si>
    <t>Registration  number</t>
  </si>
  <si>
    <t>Yes</t>
  </si>
  <si>
    <t>No</t>
  </si>
  <si>
    <t>R.A. Edwards &amp; Partners Limited, Unit 2 Tilcon Avenue, Stafford, ST18 0YJ</t>
  </si>
  <si>
    <t>Tudor Davies, The Beeches, Waterloo Road, Burslem, ST6 3HB</t>
  </si>
  <si>
    <t>BROXAP LIMITED</t>
  </si>
  <si>
    <t xml:space="preserve">Tenders for the provision of outdoor gym equipment.
The outdoor gym will be a collection of body weight driven and other non-adjustable gym equipment placed in parks and other outdoor spaces to promote and provide facilities for physical activity.
</t>
  </si>
  <si>
    <t>NO</t>
  </si>
  <si>
    <t>Sunrise Medical Limited, Thorns Road, Brierley Hill, West Midlands, DY5 2LD</t>
  </si>
  <si>
    <t>RAB Consultants, Second Floor, Cathedral House, Beacon Street, Lichfield WS13 7AA</t>
  </si>
  <si>
    <t xml:space="preserve">Alliance Technical Services, 38 Hampton Street, joiners square, Hanley, ST1 3EX, </t>
  </si>
  <si>
    <t>AkzoNobel, Wexham Road ,Slough , Berkshire  , SL2 5DS</t>
  </si>
  <si>
    <t xml:space="preserve"> BSS Group Ltd, PTS House,Eldon Way,Crick,Northamptonshire, NN6 7SL,</t>
  </si>
  <si>
    <t xml:space="preserve"> City Electrical Factors, 141 Farmer Ward Road, Kenilworth, Warwickshire, CV8 2SU</t>
  </si>
  <si>
    <t xml:space="preserve"> Eurocell Profiles, Fairbrook House, Clover Nook Road, Alfreton, Derbyshire, DE55 4RF</t>
  </si>
  <si>
    <t xml:space="preserve"> Grafton Merchanting GB Ltd, Gemini One, 5520 Oxford Business Park South, Cowley,Oxford
Oxfordshire, OX4 2LL</t>
  </si>
  <si>
    <t xml:space="preserve"> Jewson Ltd, Merchant House, Binley Business Park, Coventry, West Midlands, CV3 2TT</t>
  </si>
  <si>
    <t xml:space="preserve"> Travis Perkins plc, C/O Managed Services, Lodge Way House, Lodge Way, Northampton
Northamptonshire, NN5 7UG</t>
  </si>
  <si>
    <t>Springett Surfacing</t>
  </si>
  <si>
    <t xml:space="preserve">Pave Aways Limited , Avenue Mill, Knockin, Shropshire, SY10 8HQ, </t>
  </si>
  <si>
    <t xml:space="preserve">Springett Surfacing </t>
  </si>
  <si>
    <t>Penny Hydraulics Group</t>
  </si>
  <si>
    <t>Wasps holdings Ltd</t>
  </si>
  <si>
    <t>Top Gear car wash</t>
  </si>
  <si>
    <t>R. A. Edwards &amp; Partners Ltd., Tilcon Avenue, Stafford, ST18 0YJ</t>
  </si>
  <si>
    <t>Spectrum Computer Supplies Ltd, Spectrum House, East Parade,Bradford,West Yorkshire
BD1 5RJ, BD1 5RJ</t>
  </si>
  <si>
    <t>Engaging Communities Staffordshire, Suite 2 ,Opus House ,Priestly Court ,Staffordshire Technology Park,Beaconside,Staffordshire, ST18 0LQ</t>
  </si>
  <si>
    <t>Haste Ltd., 29 Creek Road, Hampshire, PO11 9QZ</t>
  </si>
  <si>
    <t>Positive Eye Limited, 48 Royden Road, Billinge, Wigan, WN5 7LP</t>
  </si>
  <si>
    <t>GJF Fabrications</t>
  </si>
  <si>
    <t>Staffs Wildlife, Westport Lake road, Stoke-on-Trent, , ST6 4RZ</t>
  </si>
  <si>
    <t>Govnet Communications</t>
  </si>
  <si>
    <t>Stoke-on-Trent City Council wishes to commission a Healthwatch service that will:
• Act as local consumer champion representing the collective voice of patients, service users, carers and the public
• Support individuals to access information and advice about services
• Provide or signpost people to independent advocacy if they need help to complain about NHS services
• Have real influence with commissioners, providers, regulators and HealthWatch England using their knowledge of what matters to local people</t>
  </si>
  <si>
    <t xml:space="preserve">11 contracts to SOT </t>
  </si>
  <si>
    <t>Value  to 5 SME SOT</t>
  </si>
  <si>
    <t>20 contracts to O/S SOT</t>
  </si>
  <si>
    <t>15 SMEs O/S SOT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</si>
</sst>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809]* #,##0.00_-;\-[$£-809]* #,##0.00_-;_-[$£-809]* &quot;-&quot;??_-;_-@_-"/>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0"/>
      <name val="Arial"/>
      <family val="2"/>
    </font>
    <font>
      <u/>
      <sz val="11"/>
      <color theme="10"/>
      <name val="Calibri"/>
      <family val="2"/>
      <scheme val="minor"/>
    </font>
    <font>
      <u/>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20" fillId="0" borderId="0" applyNumberFormat="0" applyFill="0" applyBorder="0" applyAlignment="0" applyProtection="0"/>
  </cellStyleXfs>
  <cellXfs count="25">
    <xf numFmtId="0" fontId="0" fillId="0" borderId="0" xfId="0"/>
    <xf numFmtId="0" fontId="19" fillId="33" borderId="10" xfId="42" applyFont="1" applyFill="1" applyBorder="1" applyAlignment="1"/>
    <xf numFmtId="0" fontId="18" fillId="34" borderId="10" xfId="43" applyFont="1" applyFill="1" applyBorder="1" applyAlignment="1"/>
    <xf numFmtId="0" fontId="21" fillId="34" borderId="10" xfId="44" applyFont="1" applyFill="1" applyBorder="1" applyAlignment="1"/>
    <xf numFmtId="0" fontId="18" fillId="35" borderId="10" xfId="43" applyFont="1" applyFill="1" applyBorder="1" applyAlignment="1"/>
    <xf numFmtId="0" fontId="21" fillId="35" borderId="10" xfId="44" applyFont="1" applyFill="1" applyBorder="1" applyAlignment="1"/>
    <xf numFmtId="0" fontId="17" fillId="33" borderId="10" xfId="0" applyFont="1" applyFill="1" applyBorder="1" applyAlignment="1">
      <alignment horizontal="center"/>
    </xf>
    <xf numFmtId="0" fontId="17" fillId="33" borderId="10" xfId="0" applyFont="1" applyFill="1" applyBorder="1" applyAlignment="1">
      <alignment horizontal="center" wrapText="1"/>
    </xf>
    <xf numFmtId="0" fontId="17" fillId="33" borderId="10" xfId="0" applyFont="1" applyFill="1" applyBorder="1" applyAlignment="1">
      <alignment horizontal="left" wrapText="1"/>
    </xf>
    <xf numFmtId="0" fontId="0" fillId="0" borderId="10" xfId="0" applyBorder="1"/>
    <xf numFmtId="0" fontId="0" fillId="0" borderId="10" xfId="0" applyBorder="1" applyAlignment="1">
      <alignment wrapText="1"/>
    </xf>
    <xf numFmtId="49" fontId="0" fillId="0" borderId="10" xfId="0" applyNumberFormat="1" applyBorder="1" applyAlignment="1"/>
    <xf numFmtId="14" fontId="0" fillId="0" borderId="10" xfId="0" applyNumberFormat="1" applyBorder="1"/>
    <xf numFmtId="164" fontId="0" fillId="0" borderId="10" xfId="0" applyNumberFormat="1" applyBorder="1"/>
    <xf numFmtId="49" fontId="0" fillId="0" borderId="10" xfId="0" applyNumberFormat="1" applyBorder="1"/>
    <xf numFmtId="0" fontId="18" fillId="36" borderId="10" xfId="43" applyFont="1" applyFill="1" applyBorder="1" applyAlignment="1"/>
    <xf numFmtId="0" fontId="21" fillId="36" borderId="10" xfId="44" applyFont="1" applyFill="1" applyBorder="1" applyAlignment="1"/>
    <xf numFmtId="49" fontId="0" fillId="36" borderId="10" xfId="0" applyNumberFormat="1" applyFill="1" applyBorder="1" applyAlignment="1"/>
    <xf numFmtId="0" fontId="0" fillId="36" borderId="10" xfId="0" applyFill="1" applyBorder="1" applyAlignment="1">
      <alignment wrapText="1"/>
    </xf>
    <xf numFmtId="14" fontId="0" fillId="36" borderId="10" xfId="0" applyNumberFormat="1" applyFill="1" applyBorder="1"/>
    <xf numFmtId="164" fontId="0" fillId="36" borderId="10" xfId="0" applyNumberFormat="1" applyFill="1" applyBorder="1"/>
    <xf numFmtId="49" fontId="0" fillId="36" borderId="10" xfId="0" applyNumberFormat="1" applyFill="1" applyBorder="1"/>
    <xf numFmtId="0" fontId="0" fillId="36" borderId="0" xfId="0" applyFill="1"/>
    <xf numFmtId="164" fontId="0" fillId="0" borderId="0" xfId="0" applyNumberFormat="1"/>
    <xf numFmtId="0" fontId="0" fillId="0" borderId="0" xfId="0"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10" xfId="43"/>
    <cellStyle name="Normal 16"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numFmt numFmtId="30" formatCode="@"/>
      <border diagonalUp="0" diagonalDown="0">
        <left style="thin">
          <color indexed="64"/>
        </left>
        <right/>
        <top style="thin">
          <color indexed="64"/>
        </top>
        <bottom style="thin">
          <color indexed="64"/>
        </bottom>
        <vertical style="thin">
          <color indexed="64"/>
        </vertical>
        <horizontal style="thin">
          <color indexed="64"/>
        </horizontal>
      </border>
    </dxf>
    <dxf>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809]* #,##0.00_-;\-[$£-809]* #,##0.00_-;_-[$£-809]*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809]* #,##0.00_-;\-[$£-809]* #,##0.00_-;_-[$£-809]*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owssvr" backgroundRefresh="0" connectionId="1" autoFormatId="16" applyNumberFormats="0" applyBorderFormats="0" applyFontFormats="0" applyPatternFormats="0" applyAlignmentFormats="0" applyWidthHeightFormats="0">
  <queryTableRefresh nextId="25">
    <queryTableFields count="22">
      <queryTableField id="5" name="Directorate" tableColumnId="1"/>
      <queryTableField id="6" name="Service Area" tableColumnId="2"/>
      <queryTableField id="3" name="Title of Agreement" tableColumnId="3"/>
      <queryTableField id="7" name="Scope" tableColumnId="4"/>
      <queryTableField id="1" name="Reference Number" tableColumnId="5"/>
      <queryTableField id="16" name="Legal / Purchase Order Number" tableColumnId="6"/>
      <queryTableField id="8" name="Description" tableColumnId="7"/>
      <queryTableField id="9" name="Start Date" tableColumnId="8"/>
      <queryTableField id="10" name="End Date (Inclusive of Extension Period)" tableColumnId="9"/>
      <queryTableField id="11" name="Extension Period" tableColumnId="10"/>
      <queryTableField id="12" name="Total Contract Value (Inclusive of Extension Period)" tableColumnId="11"/>
      <queryTableField id="13" name="Annual Contract Value" tableColumnId="12"/>
      <queryTableField id="15" name="Supplier Details" tableColumnId="13"/>
      <queryTableField id="24" dataBound="0" tableColumnId="24"/>
      <queryTableField id="23" dataBound="0" tableColumnId="23"/>
      <queryTableField id="22" dataBound="0" tableColumnId="22"/>
      <queryTableField id="21" dataBound="0" tableColumnId="21"/>
      <queryTableField id="2" name="Requesting Officer" tableColumnId="14"/>
      <queryTableField id="14" name="Responsible Officer" tableColumnId="15"/>
      <queryTableField id="4" name="Manager Name" tableColumnId="16"/>
      <queryTableField id="17" name="ReviewDate" tableColumnId="17"/>
      <queryTableField id="18" name="Method of Procurement" tableColumnId="18"/>
    </queryTableFields>
    <queryTableDeletedFields count="2">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owssvr" displayName="Table_owssvr" ref="C1:X32" tableType="queryTable" totalsRowShown="0" headerRowDxfId="22">
  <autoFilter ref="C1:X32"/>
  <tableColumns count="22">
    <tableColumn id="1" uniqueName="OrganisationalUnit" name="Directorate" queryTableFieldId="5" dataDxfId="21"/>
    <tableColumn id="2" uniqueName="ServiceAreaCategorisation" name="Service Area" queryTableFieldId="6" dataDxfId="20"/>
    <tableColumn id="3" uniqueName="Title_x005f_x0020_of_x005f_x0020_Agreement" name="Title of Agreement" queryTableFieldId="3" dataDxfId="19"/>
    <tableColumn id="4" uniqueName="Scope" name="Scope" queryTableFieldId="7" dataDxfId="18"/>
    <tableColumn id="5" uniqueName="Reference_x005f_x0020_Number1" name="Reference Number" queryTableFieldId="1" dataDxfId="17"/>
    <tableColumn id="6" uniqueName="COR_CS_Number" name="Legal / Purchase Order Number" queryTableFieldId="16" dataDxfId="16"/>
    <tableColumn id="7" uniqueName="CRDescription" name="Description" queryTableFieldId="8" dataDxfId="15"/>
    <tableColumn id="8" uniqueName="Startdate" name="Start Date" queryTableFieldId="9" dataDxfId="14"/>
    <tableColumn id="9" uniqueName="EndDate1" name="End Date (Inclusive of Extension Period)" queryTableFieldId="10" dataDxfId="13"/>
    <tableColumn id="10" uniqueName="ExtensionPeriod" name="Extension Period" queryTableFieldId="11" dataDxfId="12"/>
    <tableColumn id="11" uniqueName="ContractValue" name="Total Contract Value (Inclusive of Extension Period)" queryTableFieldId="12" dataDxfId="11"/>
    <tableColumn id="12" uniqueName="AnnualContractValue" name="Annual Contract Value" queryTableFieldId="13" dataDxfId="10"/>
    <tableColumn id="13" uniqueName="SupplierDetails" name="Supplier Details" queryTableFieldId="15" dataDxfId="9"/>
    <tableColumn id="24" uniqueName="24" name="SME" queryTableFieldId="24" dataDxfId="8"/>
    <tableColumn id="23" uniqueName="23" name="SOT POSTCODE" queryTableFieldId="23" dataDxfId="7"/>
    <tableColumn id="22" uniqueName="22" name="Voluntary/ Community Sector Organisation" queryTableFieldId="22" dataDxfId="6"/>
    <tableColumn id="21" uniqueName="21" name="Registration  number" queryTableFieldId="21" dataDxfId="5"/>
    <tableColumn id="14" uniqueName="Requesting_x005f_x0020_Officer0" name="Requesting Officer" queryTableFieldId="2" dataDxfId="4"/>
    <tableColumn id="15" uniqueName="CityCouncilContact1" name="Responsible Officer" queryTableFieldId="14" dataDxfId="3"/>
    <tableColumn id="16" uniqueName="Manager_x005f_x0020_Name" name="Manager Name" queryTableFieldId="4" dataDxfId="2"/>
    <tableColumn id="17" uniqueName="ReviewDate" name="ReviewDate" queryTableFieldId="17" dataDxfId="1"/>
    <tableColumn id="18" uniqueName="Method_x005f_x0020_of_x005f_x0020_Procurement" name="Method of Procurement" queryTableFieldId="18" dataDxfId="0"/>
  </tableColumns>
  <tableStyleInfo name="TableStyleMedium2" showFirstColumn="0" showLastColumn="0" showRowStripes="1" showColumnStripes="0"/>
  <extLst>
    <ext xmlns:x14="http://schemas.microsoft.com/office/spreadsheetml/2009/9/main" uri="{504A1905-F514-4f6f-8877-14C23A59335A}">
      <x14:table altText="Contracts awarded - October 2018" altTextSummary="Transparency repor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toke.gov.uk/" TargetMode="External"/><Relationship Id="rId21" Type="http://schemas.openxmlformats.org/officeDocument/2006/relationships/hyperlink" Target="http://www.stoke.gov.uk/" TargetMode="External"/><Relationship Id="rId34" Type="http://schemas.openxmlformats.org/officeDocument/2006/relationships/hyperlink" Target="http://www.stoke.gov.uk/" TargetMode="External"/><Relationship Id="rId42" Type="http://schemas.openxmlformats.org/officeDocument/2006/relationships/hyperlink" Target="http://www.stoke.gov.uk/" TargetMode="External"/><Relationship Id="rId47" Type="http://schemas.openxmlformats.org/officeDocument/2006/relationships/hyperlink" Target="http://www.stoke.gov.uk/" TargetMode="External"/><Relationship Id="rId50" Type="http://schemas.openxmlformats.org/officeDocument/2006/relationships/hyperlink" Target="http://www.stoke.gov.uk/" TargetMode="External"/><Relationship Id="rId55" Type="http://schemas.openxmlformats.org/officeDocument/2006/relationships/hyperlink" Target="http://www.stoke.gov.uk/" TargetMode="External"/><Relationship Id="rId63" Type="http://schemas.openxmlformats.org/officeDocument/2006/relationships/hyperlink" Target="http://www.stoke.gov.uk/" TargetMode="External"/><Relationship Id="rId7" Type="http://schemas.openxmlformats.org/officeDocument/2006/relationships/hyperlink" Target="http://www.stoke.gov.uk/" TargetMode="External"/><Relationship Id="rId2" Type="http://schemas.openxmlformats.org/officeDocument/2006/relationships/hyperlink" Target="http://www.stoke.gov.uk/" TargetMode="External"/><Relationship Id="rId16" Type="http://schemas.openxmlformats.org/officeDocument/2006/relationships/hyperlink" Target="http://www.stoke.gov.uk/" TargetMode="External"/><Relationship Id="rId29" Type="http://schemas.openxmlformats.org/officeDocument/2006/relationships/hyperlink" Target="http://www.stoke.gov.uk/" TargetMode="External"/><Relationship Id="rId11" Type="http://schemas.openxmlformats.org/officeDocument/2006/relationships/hyperlink" Target="http://www.stoke.gov.uk/" TargetMode="External"/><Relationship Id="rId24" Type="http://schemas.openxmlformats.org/officeDocument/2006/relationships/hyperlink" Target="http://www.stoke.gov.uk/" TargetMode="External"/><Relationship Id="rId32" Type="http://schemas.openxmlformats.org/officeDocument/2006/relationships/hyperlink" Target="http://www.stoke.gov.uk/" TargetMode="External"/><Relationship Id="rId37" Type="http://schemas.openxmlformats.org/officeDocument/2006/relationships/hyperlink" Target="http://www.stoke.gov.uk/" TargetMode="External"/><Relationship Id="rId40" Type="http://schemas.openxmlformats.org/officeDocument/2006/relationships/hyperlink" Target="http://www.stoke.gov.uk/" TargetMode="External"/><Relationship Id="rId45" Type="http://schemas.openxmlformats.org/officeDocument/2006/relationships/hyperlink" Target="http://www.stoke.gov.uk/" TargetMode="External"/><Relationship Id="rId53" Type="http://schemas.openxmlformats.org/officeDocument/2006/relationships/hyperlink" Target="http://www.stoke.gov.uk/" TargetMode="External"/><Relationship Id="rId58" Type="http://schemas.openxmlformats.org/officeDocument/2006/relationships/hyperlink" Target="http://www.stoke.gov.uk/" TargetMode="External"/><Relationship Id="rId5" Type="http://schemas.openxmlformats.org/officeDocument/2006/relationships/hyperlink" Target="http://www.stoke.gov.uk/" TargetMode="External"/><Relationship Id="rId61" Type="http://schemas.openxmlformats.org/officeDocument/2006/relationships/hyperlink" Target="http://www.stoke.gov.uk/" TargetMode="External"/><Relationship Id="rId19" Type="http://schemas.openxmlformats.org/officeDocument/2006/relationships/hyperlink" Target="http://www.stoke.gov.uk/" TargetMode="External"/><Relationship Id="rId14" Type="http://schemas.openxmlformats.org/officeDocument/2006/relationships/hyperlink" Target="http://www.stoke.gov.uk/" TargetMode="External"/><Relationship Id="rId22" Type="http://schemas.openxmlformats.org/officeDocument/2006/relationships/hyperlink" Target="http://www.stoke.gov.uk/" TargetMode="External"/><Relationship Id="rId27" Type="http://schemas.openxmlformats.org/officeDocument/2006/relationships/hyperlink" Target="http://www.stoke.gov.uk/" TargetMode="External"/><Relationship Id="rId30" Type="http://schemas.openxmlformats.org/officeDocument/2006/relationships/hyperlink" Target="http://www.stoke.gov.uk/" TargetMode="External"/><Relationship Id="rId35" Type="http://schemas.openxmlformats.org/officeDocument/2006/relationships/hyperlink" Target="http://www.stoke.gov.uk/" TargetMode="External"/><Relationship Id="rId43" Type="http://schemas.openxmlformats.org/officeDocument/2006/relationships/hyperlink" Target="http://www.stoke.gov.uk/" TargetMode="External"/><Relationship Id="rId48" Type="http://schemas.openxmlformats.org/officeDocument/2006/relationships/hyperlink" Target="http://www.stoke.gov.uk/" TargetMode="External"/><Relationship Id="rId56" Type="http://schemas.openxmlformats.org/officeDocument/2006/relationships/hyperlink" Target="http://www.stoke.gov.uk/" TargetMode="External"/><Relationship Id="rId64" Type="http://schemas.openxmlformats.org/officeDocument/2006/relationships/printerSettings" Target="../printerSettings/printerSettings1.bin"/><Relationship Id="rId8" Type="http://schemas.openxmlformats.org/officeDocument/2006/relationships/hyperlink" Target="http://www.stoke.gov.uk/" TargetMode="External"/><Relationship Id="rId51" Type="http://schemas.openxmlformats.org/officeDocument/2006/relationships/hyperlink" Target="http://www.stoke.gov.uk/" TargetMode="External"/><Relationship Id="rId3" Type="http://schemas.openxmlformats.org/officeDocument/2006/relationships/hyperlink" Target="http://www.stoke.gov.uk/" TargetMode="External"/><Relationship Id="rId12" Type="http://schemas.openxmlformats.org/officeDocument/2006/relationships/hyperlink" Target="http://www.stoke.gov.uk/" TargetMode="External"/><Relationship Id="rId17" Type="http://schemas.openxmlformats.org/officeDocument/2006/relationships/hyperlink" Target="http://www.stoke.gov.uk/" TargetMode="External"/><Relationship Id="rId25" Type="http://schemas.openxmlformats.org/officeDocument/2006/relationships/hyperlink" Target="http://www.stoke.gov.uk/" TargetMode="External"/><Relationship Id="rId33" Type="http://schemas.openxmlformats.org/officeDocument/2006/relationships/hyperlink" Target="http://www.stoke.gov.uk/" TargetMode="External"/><Relationship Id="rId38" Type="http://schemas.openxmlformats.org/officeDocument/2006/relationships/hyperlink" Target="http://www.stoke.gov.uk/" TargetMode="External"/><Relationship Id="rId46" Type="http://schemas.openxmlformats.org/officeDocument/2006/relationships/hyperlink" Target="http://www.stoke.gov.uk/" TargetMode="External"/><Relationship Id="rId59" Type="http://schemas.openxmlformats.org/officeDocument/2006/relationships/hyperlink" Target="http://www.stoke.gov.uk/" TargetMode="External"/><Relationship Id="rId20" Type="http://schemas.openxmlformats.org/officeDocument/2006/relationships/hyperlink" Target="http://www.stoke.gov.uk/" TargetMode="External"/><Relationship Id="rId41" Type="http://schemas.openxmlformats.org/officeDocument/2006/relationships/hyperlink" Target="http://www.stoke.gov.uk/" TargetMode="External"/><Relationship Id="rId54" Type="http://schemas.openxmlformats.org/officeDocument/2006/relationships/hyperlink" Target="http://www.stoke.gov.uk/" TargetMode="External"/><Relationship Id="rId62" Type="http://schemas.openxmlformats.org/officeDocument/2006/relationships/hyperlink" Target="http://www.stoke.gov.uk/" TargetMode="External"/><Relationship Id="rId1" Type="http://schemas.openxmlformats.org/officeDocument/2006/relationships/hyperlink" Target="http://www.stoke.gov.uk/" TargetMode="External"/><Relationship Id="rId6" Type="http://schemas.openxmlformats.org/officeDocument/2006/relationships/hyperlink" Target="http://www.stoke.gov.uk/" TargetMode="External"/><Relationship Id="rId15" Type="http://schemas.openxmlformats.org/officeDocument/2006/relationships/hyperlink" Target="http://www.stoke.gov.uk/" TargetMode="External"/><Relationship Id="rId23" Type="http://schemas.openxmlformats.org/officeDocument/2006/relationships/hyperlink" Target="http://www.stoke.gov.uk/" TargetMode="External"/><Relationship Id="rId28" Type="http://schemas.openxmlformats.org/officeDocument/2006/relationships/hyperlink" Target="http://www.stoke.gov.uk/" TargetMode="External"/><Relationship Id="rId36" Type="http://schemas.openxmlformats.org/officeDocument/2006/relationships/hyperlink" Target="http://www.stoke.gov.uk/" TargetMode="External"/><Relationship Id="rId49" Type="http://schemas.openxmlformats.org/officeDocument/2006/relationships/hyperlink" Target="http://www.stoke.gov.uk/" TargetMode="External"/><Relationship Id="rId57" Type="http://schemas.openxmlformats.org/officeDocument/2006/relationships/hyperlink" Target="http://www.stoke.gov.uk/" TargetMode="External"/><Relationship Id="rId10" Type="http://schemas.openxmlformats.org/officeDocument/2006/relationships/hyperlink" Target="http://www.stoke.gov.uk/" TargetMode="External"/><Relationship Id="rId31" Type="http://schemas.openxmlformats.org/officeDocument/2006/relationships/hyperlink" Target="http://www.stoke.gov.uk/" TargetMode="External"/><Relationship Id="rId44" Type="http://schemas.openxmlformats.org/officeDocument/2006/relationships/hyperlink" Target="http://www.stoke.gov.uk/" TargetMode="External"/><Relationship Id="rId52" Type="http://schemas.openxmlformats.org/officeDocument/2006/relationships/hyperlink" Target="http://www.stoke.gov.uk/" TargetMode="External"/><Relationship Id="rId60" Type="http://schemas.openxmlformats.org/officeDocument/2006/relationships/hyperlink" Target="http://www.stoke.gov.uk/" TargetMode="External"/><Relationship Id="rId65" Type="http://schemas.openxmlformats.org/officeDocument/2006/relationships/table" Target="../tables/table1.xml"/><Relationship Id="rId4" Type="http://schemas.openxmlformats.org/officeDocument/2006/relationships/hyperlink" Target="http://www.stoke.gov.uk/" TargetMode="External"/><Relationship Id="rId9" Type="http://schemas.openxmlformats.org/officeDocument/2006/relationships/hyperlink" Target="http://www.stoke.gov.uk/" TargetMode="External"/><Relationship Id="rId13" Type="http://schemas.openxmlformats.org/officeDocument/2006/relationships/hyperlink" Target="http://www.stoke.gov.uk/" TargetMode="External"/><Relationship Id="rId18" Type="http://schemas.openxmlformats.org/officeDocument/2006/relationships/hyperlink" Target="http://www.stoke.gov.uk/" TargetMode="External"/><Relationship Id="rId39" Type="http://schemas.openxmlformats.org/officeDocument/2006/relationships/hyperlink" Target="http://www.stok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abSelected="1" workbookViewId="0">
      <selection activeCell="C4" sqref="C4"/>
    </sheetView>
  </sheetViews>
  <sheetFormatPr defaultRowHeight="15" x14ac:dyDescent="0.25"/>
  <cols>
    <col min="1" max="1" width="24.140625" bestFit="1" customWidth="1"/>
    <col min="2" max="2" width="17.85546875" bestFit="1" customWidth="1"/>
    <col min="3" max="3" width="52.5703125" bestFit="1" customWidth="1"/>
    <col min="4" max="4" width="41.85546875" bestFit="1" customWidth="1"/>
    <col min="5" max="5" width="44" customWidth="1"/>
    <col min="6" max="6" width="36.85546875" bestFit="1" customWidth="1"/>
    <col min="7" max="7" width="20.7109375" bestFit="1" customWidth="1"/>
    <col min="8" max="8" width="29.140625" customWidth="1"/>
    <col min="9" max="9" width="81.140625" bestFit="1" customWidth="1"/>
    <col min="10" max="10" width="12" bestFit="1" customWidth="1"/>
    <col min="11" max="11" width="17.85546875" customWidth="1"/>
    <col min="12" max="12" width="18.42578125" bestFit="1" customWidth="1"/>
    <col min="13" max="13" width="18.7109375" customWidth="1"/>
    <col min="14" max="14" width="23.28515625" bestFit="1" customWidth="1"/>
    <col min="15" max="15" width="50" customWidth="1"/>
    <col min="16" max="16" width="15.140625" customWidth="1"/>
    <col min="17" max="17" width="16" customWidth="1"/>
    <col min="18" max="18" width="20.85546875" customWidth="1"/>
    <col min="19" max="19" width="19.85546875" customWidth="1"/>
    <col min="20" max="20" width="22.5703125" customWidth="1"/>
    <col min="21" max="21" width="24.28515625" customWidth="1"/>
    <col min="22" max="22" width="23.140625" bestFit="1" customWidth="1"/>
    <col min="23" max="23" width="14" bestFit="1" customWidth="1"/>
    <col min="24" max="24" width="14.42578125" customWidth="1"/>
  </cols>
  <sheetData>
    <row r="1" spans="1:24" ht="45" x14ac:dyDescent="0.25">
      <c r="A1" s="1" t="s">
        <v>171</v>
      </c>
      <c r="B1" s="1" t="s">
        <v>172</v>
      </c>
      <c r="C1" s="9" t="s">
        <v>4</v>
      </c>
      <c r="D1" s="9" t="s">
        <v>5</v>
      </c>
      <c r="E1" s="9" t="s">
        <v>2</v>
      </c>
      <c r="F1" s="9" t="s">
        <v>6</v>
      </c>
      <c r="G1" s="9" t="s">
        <v>0</v>
      </c>
      <c r="H1" s="9" t="s">
        <v>15</v>
      </c>
      <c r="I1" s="9" t="s">
        <v>7</v>
      </c>
      <c r="J1" s="9" t="s">
        <v>8</v>
      </c>
      <c r="K1" s="10" t="s">
        <v>9</v>
      </c>
      <c r="L1" s="9" t="s">
        <v>10</v>
      </c>
      <c r="M1" s="10" t="s">
        <v>11</v>
      </c>
      <c r="N1" s="9" t="s">
        <v>12</v>
      </c>
      <c r="O1" s="9" t="s">
        <v>14</v>
      </c>
      <c r="P1" s="6" t="s">
        <v>175</v>
      </c>
      <c r="Q1" s="7" t="s">
        <v>176</v>
      </c>
      <c r="R1" s="8" t="s">
        <v>177</v>
      </c>
      <c r="S1" s="8" t="s">
        <v>178</v>
      </c>
      <c r="T1" s="9" t="s">
        <v>1</v>
      </c>
      <c r="U1" s="9" t="s">
        <v>13</v>
      </c>
      <c r="V1" s="9" t="s">
        <v>3</v>
      </c>
      <c r="W1" s="9" t="s">
        <v>16</v>
      </c>
      <c r="X1" s="10" t="s">
        <v>17</v>
      </c>
    </row>
    <row r="2" spans="1:24" ht="30" x14ac:dyDescent="0.25">
      <c r="A2" s="2" t="s">
        <v>173</v>
      </c>
      <c r="B2" s="3" t="s">
        <v>174</v>
      </c>
      <c r="C2" s="11" t="s">
        <v>22</v>
      </c>
      <c r="D2" s="11" t="s">
        <v>23</v>
      </c>
      <c r="E2" s="11" t="s">
        <v>20</v>
      </c>
      <c r="F2" s="11" t="s">
        <v>24</v>
      </c>
      <c r="G2" s="11" t="s">
        <v>18</v>
      </c>
      <c r="H2" s="11" t="s">
        <v>27</v>
      </c>
      <c r="I2" s="10" t="s">
        <v>20</v>
      </c>
      <c r="J2" s="12">
        <v>43409</v>
      </c>
      <c r="K2" s="12">
        <v>43560</v>
      </c>
      <c r="L2" s="11" t="s">
        <v>25</v>
      </c>
      <c r="M2" s="13">
        <v>372735.42</v>
      </c>
      <c r="N2" s="13">
        <v>372735.42</v>
      </c>
      <c r="O2" s="10" t="s">
        <v>181</v>
      </c>
      <c r="P2" s="10" t="s">
        <v>179</v>
      </c>
      <c r="Q2" s="10" t="s">
        <v>180</v>
      </c>
      <c r="R2" s="10" t="s">
        <v>180</v>
      </c>
      <c r="S2" s="10" t="s">
        <v>25</v>
      </c>
      <c r="T2" s="11" t="s">
        <v>19</v>
      </c>
      <c r="U2" s="11" t="s">
        <v>26</v>
      </c>
      <c r="V2" s="11" t="s">
        <v>21</v>
      </c>
      <c r="W2" s="12"/>
      <c r="X2" s="14" t="s">
        <v>28</v>
      </c>
    </row>
    <row r="3" spans="1:24" ht="60" x14ac:dyDescent="0.25">
      <c r="A3" s="4" t="s">
        <v>173</v>
      </c>
      <c r="B3" s="5" t="s">
        <v>174</v>
      </c>
      <c r="C3" s="11" t="s">
        <v>33</v>
      </c>
      <c r="D3" s="11" t="s">
        <v>34</v>
      </c>
      <c r="E3" s="11" t="s">
        <v>31</v>
      </c>
      <c r="F3" s="11" t="s">
        <v>35</v>
      </c>
      <c r="G3" s="11" t="s">
        <v>29</v>
      </c>
      <c r="H3" s="11" t="s">
        <v>37</v>
      </c>
      <c r="I3" s="10" t="s">
        <v>36</v>
      </c>
      <c r="J3" s="12">
        <v>43409</v>
      </c>
      <c r="K3" s="12">
        <v>44865</v>
      </c>
      <c r="L3" s="11" t="s">
        <v>25</v>
      </c>
      <c r="M3" s="13">
        <v>80000</v>
      </c>
      <c r="N3" s="13">
        <v>20000</v>
      </c>
      <c r="O3" s="10" t="s">
        <v>182</v>
      </c>
      <c r="P3" s="10" t="s">
        <v>179</v>
      </c>
      <c r="Q3" s="10" t="s">
        <v>179</v>
      </c>
      <c r="R3" s="10" t="s">
        <v>180</v>
      </c>
      <c r="S3" s="10" t="s">
        <v>25</v>
      </c>
      <c r="T3" s="11" t="s">
        <v>30</v>
      </c>
      <c r="U3" s="11" t="s">
        <v>30</v>
      </c>
      <c r="V3" s="11" t="s">
        <v>32</v>
      </c>
      <c r="W3" s="12"/>
      <c r="X3" s="14" t="s">
        <v>28</v>
      </c>
    </row>
    <row r="4" spans="1:24" ht="90" x14ac:dyDescent="0.25">
      <c r="A4" s="2" t="s">
        <v>173</v>
      </c>
      <c r="B4" s="3" t="s">
        <v>174</v>
      </c>
      <c r="C4" s="11" t="s">
        <v>22</v>
      </c>
      <c r="D4" s="11" t="s">
        <v>42</v>
      </c>
      <c r="E4" s="11" t="s">
        <v>40</v>
      </c>
      <c r="F4" s="11" t="s">
        <v>24</v>
      </c>
      <c r="G4" s="11" t="s">
        <v>38</v>
      </c>
      <c r="H4" s="11" t="s">
        <v>43</v>
      </c>
      <c r="I4" s="10" t="s">
        <v>184</v>
      </c>
      <c r="J4" s="12">
        <v>43402</v>
      </c>
      <c r="K4" s="12">
        <v>43430</v>
      </c>
      <c r="L4" s="11" t="s">
        <v>25</v>
      </c>
      <c r="M4" s="13">
        <v>11805</v>
      </c>
      <c r="N4" s="13">
        <v>11805</v>
      </c>
      <c r="O4" s="10" t="s">
        <v>183</v>
      </c>
      <c r="P4" s="10" t="s">
        <v>179</v>
      </c>
      <c r="Q4" s="10" t="s">
        <v>179</v>
      </c>
      <c r="R4" s="10" t="s">
        <v>180</v>
      </c>
      <c r="S4" s="10" t="s">
        <v>25</v>
      </c>
      <c r="T4" s="11" t="s">
        <v>39</v>
      </c>
      <c r="U4" s="11" t="s">
        <v>39</v>
      </c>
      <c r="V4" s="11" t="s">
        <v>41</v>
      </c>
      <c r="W4" s="12"/>
      <c r="X4" s="14" t="s">
        <v>44</v>
      </c>
    </row>
    <row r="5" spans="1:24" ht="30" x14ac:dyDescent="0.25">
      <c r="A5" s="4" t="s">
        <v>173</v>
      </c>
      <c r="B5" s="5" t="s">
        <v>174</v>
      </c>
      <c r="C5" s="11" t="s">
        <v>49</v>
      </c>
      <c r="D5" s="11" t="s">
        <v>50</v>
      </c>
      <c r="E5" s="11" t="s">
        <v>47</v>
      </c>
      <c r="F5" s="11" t="s">
        <v>24</v>
      </c>
      <c r="G5" s="11" t="s">
        <v>45</v>
      </c>
      <c r="H5" s="11" t="s">
        <v>52</v>
      </c>
      <c r="I5" s="10" t="s">
        <v>51</v>
      </c>
      <c r="J5" s="12">
        <v>43376</v>
      </c>
      <c r="K5" s="12">
        <v>43455</v>
      </c>
      <c r="L5" s="11" t="s">
        <v>25</v>
      </c>
      <c r="M5" s="13">
        <v>1782</v>
      </c>
      <c r="N5" s="13">
        <v>1782</v>
      </c>
      <c r="O5" s="10" t="s">
        <v>186</v>
      </c>
      <c r="P5" s="10" t="s">
        <v>180</v>
      </c>
      <c r="Q5" s="10" t="s">
        <v>180</v>
      </c>
      <c r="R5" s="10" t="s">
        <v>180</v>
      </c>
      <c r="S5" s="10" t="s">
        <v>25</v>
      </c>
      <c r="T5" s="11" t="s">
        <v>46</v>
      </c>
      <c r="U5" s="11" t="s">
        <v>46</v>
      </c>
      <c r="V5" s="11" t="s">
        <v>48</v>
      </c>
      <c r="W5" s="12"/>
      <c r="X5" s="14" t="s">
        <v>44</v>
      </c>
    </row>
    <row r="6" spans="1:24" ht="30" x14ac:dyDescent="0.25">
      <c r="A6" s="2" t="s">
        <v>173</v>
      </c>
      <c r="B6" s="3" t="s">
        <v>174</v>
      </c>
      <c r="C6" s="11" t="s">
        <v>22</v>
      </c>
      <c r="D6" s="11" t="s">
        <v>57</v>
      </c>
      <c r="E6" s="11" t="s">
        <v>55</v>
      </c>
      <c r="F6" s="11" t="s">
        <v>24</v>
      </c>
      <c r="G6" s="11" t="s">
        <v>53</v>
      </c>
      <c r="H6" s="11" t="s">
        <v>25</v>
      </c>
      <c r="I6" s="10" t="s">
        <v>58</v>
      </c>
      <c r="J6" s="12">
        <v>43396</v>
      </c>
      <c r="K6" s="12">
        <v>43413</v>
      </c>
      <c r="L6" s="11" t="s">
        <v>25</v>
      </c>
      <c r="M6" s="13">
        <v>1450</v>
      </c>
      <c r="N6" s="13">
        <v>1450</v>
      </c>
      <c r="O6" s="10" t="s">
        <v>187</v>
      </c>
      <c r="P6" s="10" t="s">
        <v>180</v>
      </c>
      <c r="Q6" s="10" t="s">
        <v>180</v>
      </c>
      <c r="R6" s="10" t="s">
        <v>180</v>
      </c>
      <c r="S6" s="10" t="s">
        <v>25</v>
      </c>
      <c r="T6" s="11" t="s">
        <v>54</v>
      </c>
      <c r="U6" s="11" t="s">
        <v>56</v>
      </c>
      <c r="V6" s="11" t="s">
        <v>56</v>
      </c>
      <c r="W6" s="12"/>
      <c r="X6" s="14" t="s">
        <v>44</v>
      </c>
    </row>
    <row r="7" spans="1:24" ht="60" x14ac:dyDescent="0.25">
      <c r="A7" s="4" t="s">
        <v>173</v>
      </c>
      <c r="B7" s="5" t="s">
        <v>174</v>
      </c>
      <c r="C7" s="11" t="s">
        <v>22</v>
      </c>
      <c r="D7" s="11" t="s">
        <v>63</v>
      </c>
      <c r="E7" s="11" t="s">
        <v>61</v>
      </c>
      <c r="F7" s="11" t="s">
        <v>24</v>
      </c>
      <c r="G7" s="11" t="s">
        <v>59</v>
      </c>
      <c r="H7" s="11" t="s">
        <v>66</v>
      </c>
      <c r="I7" s="10" t="s">
        <v>64</v>
      </c>
      <c r="J7" s="12">
        <v>43313</v>
      </c>
      <c r="K7" s="12">
        <v>43399</v>
      </c>
      <c r="L7" s="11" t="s">
        <v>25</v>
      </c>
      <c r="M7" s="13">
        <v>6725.52</v>
      </c>
      <c r="N7" s="13">
        <v>6725.52</v>
      </c>
      <c r="O7" s="10" t="s">
        <v>188</v>
      </c>
      <c r="P7" s="10" t="s">
        <v>179</v>
      </c>
      <c r="Q7" s="10" t="s">
        <v>179</v>
      </c>
      <c r="R7" s="10" t="s">
        <v>180</v>
      </c>
      <c r="S7" s="10" t="s">
        <v>25</v>
      </c>
      <c r="T7" s="11" t="s">
        <v>60</v>
      </c>
      <c r="U7" s="11" t="s">
        <v>65</v>
      </c>
      <c r="V7" s="11" t="s">
        <v>62</v>
      </c>
      <c r="W7" s="12"/>
      <c r="X7" s="14" t="s">
        <v>44</v>
      </c>
    </row>
    <row r="8" spans="1:24" s="22" customFormat="1" ht="30" x14ac:dyDescent="0.25">
      <c r="A8" s="15" t="s">
        <v>173</v>
      </c>
      <c r="B8" s="16" t="s">
        <v>174</v>
      </c>
      <c r="C8" s="17" t="s">
        <v>22</v>
      </c>
      <c r="D8" s="17" t="s">
        <v>70</v>
      </c>
      <c r="E8" s="17" t="s">
        <v>68</v>
      </c>
      <c r="F8" s="17" t="s">
        <v>71</v>
      </c>
      <c r="G8" s="17" t="s">
        <v>67</v>
      </c>
      <c r="H8" s="17" t="s">
        <v>73</v>
      </c>
      <c r="I8" s="18" t="s">
        <v>68</v>
      </c>
      <c r="J8" s="19">
        <v>43409</v>
      </c>
      <c r="K8" s="19">
        <v>44139</v>
      </c>
      <c r="L8" s="17" t="s">
        <v>72</v>
      </c>
      <c r="M8" s="20">
        <v>16000000</v>
      </c>
      <c r="N8" s="20">
        <v>4000000</v>
      </c>
      <c r="O8" s="18" t="s">
        <v>189</v>
      </c>
      <c r="P8" s="18" t="s">
        <v>185</v>
      </c>
      <c r="Q8" s="18" t="s">
        <v>180</v>
      </c>
      <c r="R8" s="18" t="s">
        <v>180</v>
      </c>
      <c r="S8" s="18" t="s">
        <v>25</v>
      </c>
      <c r="T8" s="17" t="s">
        <v>21</v>
      </c>
      <c r="U8" s="17" t="s">
        <v>21</v>
      </c>
      <c r="V8" s="17" t="s">
        <v>69</v>
      </c>
      <c r="W8" s="19"/>
      <c r="X8" s="21" t="s">
        <v>28</v>
      </c>
    </row>
    <row r="9" spans="1:24" s="22" customFormat="1" ht="30" x14ac:dyDescent="0.25">
      <c r="A9" s="15" t="s">
        <v>173</v>
      </c>
      <c r="B9" s="16" t="s">
        <v>174</v>
      </c>
      <c r="C9" s="17" t="s">
        <v>22</v>
      </c>
      <c r="D9" s="17" t="s">
        <v>70</v>
      </c>
      <c r="E9" s="17" t="s">
        <v>68</v>
      </c>
      <c r="F9" s="17" t="s">
        <v>71</v>
      </c>
      <c r="G9" s="17" t="s">
        <v>67</v>
      </c>
      <c r="H9" s="17" t="s">
        <v>73</v>
      </c>
      <c r="I9" s="18" t="s">
        <v>68</v>
      </c>
      <c r="J9" s="19">
        <v>43409</v>
      </c>
      <c r="K9" s="19">
        <v>44139</v>
      </c>
      <c r="L9" s="17" t="s">
        <v>72</v>
      </c>
      <c r="M9" s="20">
        <v>16000000</v>
      </c>
      <c r="N9" s="20">
        <v>4000000</v>
      </c>
      <c r="O9" s="18" t="s">
        <v>190</v>
      </c>
      <c r="P9" s="18" t="s">
        <v>180</v>
      </c>
      <c r="Q9" s="18" t="s">
        <v>179</v>
      </c>
      <c r="R9" s="18" t="s">
        <v>180</v>
      </c>
      <c r="S9" s="18" t="s">
        <v>25</v>
      </c>
      <c r="T9" s="17" t="s">
        <v>21</v>
      </c>
      <c r="U9" s="17" t="s">
        <v>21</v>
      </c>
      <c r="V9" s="17" t="s">
        <v>69</v>
      </c>
      <c r="W9" s="19"/>
      <c r="X9" s="21" t="s">
        <v>28</v>
      </c>
    </row>
    <row r="10" spans="1:24" s="22" customFormat="1" ht="30" x14ac:dyDescent="0.25">
      <c r="A10" s="15" t="s">
        <v>173</v>
      </c>
      <c r="B10" s="16" t="s">
        <v>174</v>
      </c>
      <c r="C10" s="17" t="s">
        <v>22</v>
      </c>
      <c r="D10" s="17" t="s">
        <v>70</v>
      </c>
      <c r="E10" s="17" t="s">
        <v>68</v>
      </c>
      <c r="F10" s="17" t="s">
        <v>71</v>
      </c>
      <c r="G10" s="17" t="s">
        <v>67</v>
      </c>
      <c r="H10" s="17" t="s">
        <v>73</v>
      </c>
      <c r="I10" s="18" t="s">
        <v>68</v>
      </c>
      <c r="J10" s="19">
        <v>43409</v>
      </c>
      <c r="K10" s="19">
        <v>44139</v>
      </c>
      <c r="L10" s="17" t="s">
        <v>72</v>
      </c>
      <c r="M10" s="20">
        <v>16000000</v>
      </c>
      <c r="N10" s="20">
        <v>4000000</v>
      </c>
      <c r="O10" s="18" t="s">
        <v>191</v>
      </c>
      <c r="P10" s="18" t="s">
        <v>180</v>
      </c>
      <c r="Q10" s="18" t="s">
        <v>179</v>
      </c>
      <c r="R10" s="18" t="s">
        <v>180</v>
      </c>
      <c r="S10" s="18" t="s">
        <v>25</v>
      </c>
      <c r="T10" s="17" t="s">
        <v>21</v>
      </c>
      <c r="U10" s="17" t="s">
        <v>21</v>
      </c>
      <c r="V10" s="17" t="s">
        <v>69</v>
      </c>
      <c r="W10" s="19"/>
      <c r="X10" s="21" t="s">
        <v>28</v>
      </c>
    </row>
    <row r="11" spans="1:24" s="22" customFormat="1" ht="30" x14ac:dyDescent="0.25">
      <c r="A11" s="15" t="s">
        <v>173</v>
      </c>
      <c r="B11" s="16" t="s">
        <v>174</v>
      </c>
      <c r="C11" s="17" t="s">
        <v>22</v>
      </c>
      <c r="D11" s="17" t="s">
        <v>70</v>
      </c>
      <c r="E11" s="17" t="s">
        <v>68</v>
      </c>
      <c r="F11" s="17" t="s">
        <v>71</v>
      </c>
      <c r="G11" s="17" t="s">
        <v>67</v>
      </c>
      <c r="H11" s="17" t="s">
        <v>73</v>
      </c>
      <c r="I11" s="18" t="s">
        <v>68</v>
      </c>
      <c r="J11" s="19">
        <v>43409</v>
      </c>
      <c r="K11" s="19">
        <v>44139</v>
      </c>
      <c r="L11" s="17" t="s">
        <v>72</v>
      </c>
      <c r="M11" s="20">
        <v>16000000</v>
      </c>
      <c r="N11" s="20">
        <v>4000000</v>
      </c>
      <c r="O11" s="18" t="s">
        <v>192</v>
      </c>
      <c r="P11" s="18" t="s">
        <v>180</v>
      </c>
      <c r="Q11" s="18" t="s">
        <v>179</v>
      </c>
      <c r="R11" s="18" t="s">
        <v>180</v>
      </c>
      <c r="S11" s="18" t="s">
        <v>25</v>
      </c>
      <c r="T11" s="17" t="s">
        <v>21</v>
      </c>
      <c r="U11" s="17" t="s">
        <v>21</v>
      </c>
      <c r="V11" s="17" t="s">
        <v>69</v>
      </c>
      <c r="W11" s="19"/>
      <c r="X11" s="21" t="s">
        <v>28</v>
      </c>
    </row>
    <row r="12" spans="1:24" s="22" customFormat="1" ht="45" x14ac:dyDescent="0.25">
      <c r="A12" s="15" t="s">
        <v>173</v>
      </c>
      <c r="B12" s="16" t="s">
        <v>174</v>
      </c>
      <c r="C12" s="17" t="s">
        <v>22</v>
      </c>
      <c r="D12" s="17" t="s">
        <v>70</v>
      </c>
      <c r="E12" s="17" t="s">
        <v>68</v>
      </c>
      <c r="F12" s="17" t="s">
        <v>71</v>
      </c>
      <c r="G12" s="17" t="s">
        <v>67</v>
      </c>
      <c r="H12" s="17" t="s">
        <v>73</v>
      </c>
      <c r="I12" s="18" t="s">
        <v>68</v>
      </c>
      <c r="J12" s="19">
        <v>43409</v>
      </c>
      <c r="K12" s="19">
        <v>44139</v>
      </c>
      <c r="L12" s="17" t="s">
        <v>72</v>
      </c>
      <c r="M12" s="20">
        <v>16000000</v>
      </c>
      <c r="N12" s="20">
        <v>4000000</v>
      </c>
      <c r="O12" s="18" t="s">
        <v>193</v>
      </c>
      <c r="P12" s="18" t="s">
        <v>180</v>
      </c>
      <c r="Q12" s="18" t="s">
        <v>179</v>
      </c>
      <c r="R12" s="18" t="s">
        <v>180</v>
      </c>
      <c r="S12" s="18" t="s">
        <v>25</v>
      </c>
      <c r="T12" s="17" t="s">
        <v>21</v>
      </c>
      <c r="U12" s="17" t="s">
        <v>21</v>
      </c>
      <c r="V12" s="17" t="s">
        <v>69</v>
      </c>
      <c r="W12" s="19"/>
      <c r="X12" s="21" t="s">
        <v>28</v>
      </c>
    </row>
    <row r="13" spans="1:24" s="22" customFormat="1" ht="30" x14ac:dyDescent="0.25">
      <c r="A13" s="15" t="s">
        <v>173</v>
      </c>
      <c r="B13" s="16" t="s">
        <v>174</v>
      </c>
      <c r="C13" s="17" t="s">
        <v>22</v>
      </c>
      <c r="D13" s="17" t="s">
        <v>70</v>
      </c>
      <c r="E13" s="17" t="s">
        <v>68</v>
      </c>
      <c r="F13" s="17" t="s">
        <v>71</v>
      </c>
      <c r="G13" s="17" t="s">
        <v>67</v>
      </c>
      <c r="H13" s="17" t="s">
        <v>73</v>
      </c>
      <c r="I13" s="18" t="s">
        <v>68</v>
      </c>
      <c r="J13" s="19">
        <v>43409</v>
      </c>
      <c r="K13" s="19">
        <v>44139</v>
      </c>
      <c r="L13" s="17" t="s">
        <v>72</v>
      </c>
      <c r="M13" s="20">
        <v>16000000</v>
      </c>
      <c r="N13" s="20">
        <v>4000000</v>
      </c>
      <c r="O13" s="18" t="s">
        <v>194</v>
      </c>
      <c r="P13" s="18" t="s">
        <v>180</v>
      </c>
      <c r="Q13" s="18" t="s">
        <v>179</v>
      </c>
      <c r="R13" s="18" t="s">
        <v>180</v>
      </c>
      <c r="S13" s="18" t="s">
        <v>25</v>
      </c>
      <c r="T13" s="17" t="s">
        <v>21</v>
      </c>
      <c r="U13" s="17" t="s">
        <v>21</v>
      </c>
      <c r="V13" s="17" t="s">
        <v>69</v>
      </c>
      <c r="W13" s="19"/>
      <c r="X13" s="21" t="s">
        <v>28</v>
      </c>
    </row>
    <row r="14" spans="1:24" s="22" customFormat="1" ht="45" x14ac:dyDescent="0.25">
      <c r="A14" s="15" t="s">
        <v>173</v>
      </c>
      <c r="B14" s="16" t="s">
        <v>174</v>
      </c>
      <c r="C14" s="17" t="s">
        <v>22</v>
      </c>
      <c r="D14" s="17" t="s">
        <v>70</v>
      </c>
      <c r="E14" s="17" t="s">
        <v>68</v>
      </c>
      <c r="F14" s="17" t="s">
        <v>71</v>
      </c>
      <c r="G14" s="17" t="s">
        <v>67</v>
      </c>
      <c r="H14" s="17" t="s">
        <v>73</v>
      </c>
      <c r="I14" s="18" t="s">
        <v>68</v>
      </c>
      <c r="J14" s="19">
        <v>43409</v>
      </c>
      <c r="K14" s="19">
        <v>44139</v>
      </c>
      <c r="L14" s="17" t="s">
        <v>72</v>
      </c>
      <c r="M14" s="20">
        <v>16000000</v>
      </c>
      <c r="N14" s="20">
        <v>4000000</v>
      </c>
      <c r="O14" s="18" t="s">
        <v>195</v>
      </c>
      <c r="P14" s="18" t="s">
        <v>180</v>
      </c>
      <c r="Q14" s="18" t="s">
        <v>179</v>
      </c>
      <c r="R14" s="18" t="s">
        <v>180</v>
      </c>
      <c r="S14" s="18" t="s">
        <v>25</v>
      </c>
      <c r="T14" s="17" t="s">
        <v>21</v>
      </c>
      <c r="U14" s="17" t="s">
        <v>21</v>
      </c>
      <c r="V14" s="17" t="s">
        <v>69</v>
      </c>
      <c r="W14" s="19"/>
      <c r="X14" s="21" t="s">
        <v>28</v>
      </c>
    </row>
    <row r="15" spans="1:24" x14ac:dyDescent="0.25">
      <c r="A15" s="4" t="s">
        <v>173</v>
      </c>
      <c r="B15" s="5" t="s">
        <v>174</v>
      </c>
      <c r="C15" s="11" t="s">
        <v>22</v>
      </c>
      <c r="D15" s="11" t="s">
        <v>78</v>
      </c>
      <c r="E15" s="11" t="s">
        <v>76</v>
      </c>
      <c r="F15" s="11" t="s">
        <v>24</v>
      </c>
      <c r="G15" s="11" t="s">
        <v>74</v>
      </c>
      <c r="H15" s="11" t="s">
        <v>80</v>
      </c>
      <c r="I15" s="10" t="s">
        <v>79</v>
      </c>
      <c r="J15" s="12">
        <v>43344</v>
      </c>
      <c r="K15" s="12">
        <v>43555</v>
      </c>
      <c r="L15" s="11" t="s">
        <v>25</v>
      </c>
      <c r="M15" s="13">
        <v>25848.75</v>
      </c>
      <c r="N15" s="13">
        <v>25848.75</v>
      </c>
      <c r="O15" s="10" t="s">
        <v>196</v>
      </c>
      <c r="P15" s="10" t="s">
        <v>179</v>
      </c>
      <c r="Q15" s="10" t="s">
        <v>180</v>
      </c>
      <c r="R15" s="10" t="s">
        <v>180</v>
      </c>
      <c r="S15" s="10" t="s">
        <v>25</v>
      </c>
      <c r="T15" s="11" t="s">
        <v>75</v>
      </c>
      <c r="U15" s="11" t="s">
        <v>75</v>
      </c>
      <c r="V15" s="11" t="s">
        <v>77</v>
      </c>
      <c r="W15" s="12">
        <v>43556</v>
      </c>
      <c r="X15" s="14" t="s">
        <v>44</v>
      </c>
    </row>
    <row r="16" spans="1:24" x14ac:dyDescent="0.25">
      <c r="A16" s="2" t="s">
        <v>173</v>
      </c>
      <c r="B16" s="3" t="s">
        <v>174</v>
      </c>
      <c r="C16" s="11" t="s">
        <v>22</v>
      </c>
      <c r="D16" s="11" t="s">
        <v>78</v>
      </c>
      <c r="E16" s="11" t="s">
        <v>82</v>
      </c>
      <c r="F16" s="11" t="s">
        <v>24</v>
      </c>
      <c r="G16" s="11" t="s">
        <v>81</v>
      </c>
      <c r="H16" s="11" t="s">
        <v>84</v>
      </c>
      <c r="I16" s="10" t="s">
        <v>83</v>
      </c>
      <c r="J16" s="12">
        <v>43344</v>
      </c>
      <c r="K16" s="12">
        <v>43555</v>
      </c>
      <c r="L16" s="11" t="s">
        <v>25</v>
      </c>
      <c r="M16" s="13">
        <v>28369.4</v>
      </c>
      <c r="N16" s="13">
        <v>28369.4</v>
      </c>
      <c r="O16" s="10" t="s">
        <v>196</v>
      </c>
      <c r="P16" s="10" t="s">
        <v>179</v>
      </c>
      <c r="Q16" s="10" t="s">
        <v>180</v>
      </c>
      <c r="R16" s="10" t="s">
        <v>180</v>
      </c>
      <c r="S16" s="10" t="s">
        <v>25</v>
      </c>
      <c r="T16" s="11" t="s">
        <v>75</v>
      </c>
      <c r="U16" s="11" t="s">
        <v>75</v>
      </c>
      <c r="V16" s="11" t="s">
        <v>77</v>
      </c>
      <c r="W16" s="12">
        <v>43556</v>
      </c>
      <c r="X16" s="14" t="s">
        <v>44</v>
      </c>
    </row>
    <row r="17" spans="1:24" x14ac:dyDescent="0.25">
      <c r="A17" s="4" t="s">
        <v>173</v>
      </c>
      <c r="B17" s="5" t="s">
        <v>174</v>
      </c>
      <c r="C17" s="11" t="s">
        <v>22</v>
      </c>
      <c r="D17" s="11" t="s">
        <v>78</v>
      </c>
      <c r="E17" s="11" t="s">
        <v>86</v>
      </c>
      <c r="F17" s="11" t="s">
        <v>24</v>
      </c>
      <c r="G17" s="11" t="s">
        <v>85</v>
      </c>
      <c r="H17" s="11" t="s">
        <v>88</v>
      </c>
      <c r="I17" s="10" t="s">
        <v>87</v>
      </c>
      <c r="J17" s="12">
        <v>43344</v>
      </c>
      <c r="K17" s="12">
        <v>43555</v>
      </c>
      <c r="L17" s="11" t="s">
        <v>25</v>
      </c>
      <c r="M17" s="13">
        <v>22972</v>
      </c>
      <c r="N17" s="13">
        <v>22972</v>
      </c>
      <c r="O17" s="10" t="s">
        <v>196</v>
      </c>
      <c r="P17" s="10" t="s">
        <v>179</v>
      </c>
      <c r="Q17" s="10" t="s">
        <v>180</v>
      </c>
      <c r="R17" s="10" t="s">
        <v>180</v>
      </c>
      <c r="S17" s="10" t="s">
        <v>25</v>
      </c>
      <c r="T17" s="11" t="s">
        <v>75</v>
      </c>
      <c r="U17" s="11" t="s">
        <v>75</v>
      </c>
      <c r="V17" s="11" t="s">
        <v>77</v>
      </c>
      <c r="W17" s="12">
        <v>43556</v>
      </c>
      <c r="X17" s="14" t="s">
        <v>44</v>
      </c>
    </row>
    <row r="18" spans="1:24" x14ac:dyDescent="0.25">
      <c r="A18" s="2" t="s">
        <v>173</v>
      </c>
      <c r="B18" s="3" t="s">
        <v>174</v>
      </c>
      <c r="C18" s="11" t="s">
        <v>22</v>
      </c>
      <c r="D18" s="11" t="s">
        <v>78</v>
      </c>
      <c r="E18" s="11" t="s">
        <v>90</v>
      </c>
      <c r="F18" s="11" t="s">
        <v>24</v>
      </c>
      <c r="G18" s="11" t="s">
        <v>89</v>
      </c>
      <c r="H18" s="11" t="s">
        <v>92</v>
      </c>
      <c r="I18" s="10" t="s">
        <v>91</v>
      </c>
      <c r="J18" s="12">
        <v>43344</v>
      </c>
      <c r="K18" s="12">
        <v>43404</v>
      </c>
      <c r="L18" s="11" t="s">
        <v>25</v>
      </c>
      <c r="M18" s="13">
        <v>22972</v>
      </c>
      <c r="N18" s="13">
        <v>22972</v>
      </c>
      <c r="O18" s="10" t="s">
        <v>196</v>
      </c>
      <c r="P18" s="10" t="s">
        <v>179</v>
      </c>
      <c r="Q18" s="10" t="s">
        <v>180</v>
      </c>
      <c r="R18" s="10" t="s">
        <v>180</v>
      </c>
      <c r="S18" s="10" t="s">
        <v>25</v>
      </c>
      <c r="T18" s="11" t="s">
        <v>75</v>
      </c>
      <c r="U18" s="11" t="s">
        <v>75</v>
      </c>
      <c r="V18" s="11" t="s">
        <v>77</v>
      </c>
      <c r="W18" s="12">
        <v>43525</v>
      </c>
      <c r="X18" s="14" t="s">
        <v>44</v>
      </c>
    </row>
    <row r="19" spans="1:24" ht="30" x14ac:dyDescent="0.25">
      <c r="A19" s="4" t="s">
        <v>173</v>
      </c>
      <c r="B19" s="5" t="s">
        <v>174</v>
      </c>
      <c r="C19" s="11" t="s">
        <v>22</v>
      </c>
      <c r="D19" s="11" t="s">
        <v>23</v>
      </c>
      <c r="E19" s="11" t="s">
        <v>95</v>
      </c>
      <c r="F19" s="11" t="s">
        <v>24</v>
      </c>
      <c r="G19" s="11" t="s">
        <v>93</v>
      </c>
      <c r="H19" s="11" t="s">
        <v>25</v>
      </c>
      <c r="I19" s="10" t="s">
        <v>95</v>
      </c>
      <c r="J19" s="12">
        <v>43388</v>
      </c>
      <c r="K19" s="12">
        <v>43585</v>
      </c>
      <c r="L19" s="11" t="s">
        <v>25</v>
      </c>
      <c r="M19" s="13">
        <v>881910.62</v>
      </c>
      <c r="N19" s="13">
        <v>881910.62</v>
      </c>
      <c r="O19" s="10" t="s">
        <v>197</v>
      </c>
      <c r="P19" s="10" t="s">
        <v>179</v>
      </c>
      <c r="Q19" s="10" t="s">
        <v>180</v>
      </c>
      <c r="R19" s="10" t="s">
        <v>180</v>
      </c>
      <c r="S19" s="10" t="s">
        <v>25</v>
      </c>
      <c r="T19" s="11" t="s">
        <v>94</v>
      </c>
      <c r="U19" s="11" t="s">
        <v>56</v>
      </c>
      <c r="V19" s="11" t="s">
        <v>21</v>
      </c>
      <c r="W19" s="12">
        <v>43472</v>
      </c>
      <c r="X19" s="14" t="s">
        <v>28</v>
      </c>
    </row>
    <row r="20" spans="1:24" ht="30" x14ac:dyDescent="0.25">
      <c r="A20" s="2" t="s">
        <v>173</v>
      </c>
      <c r="B20" s="3" t="s">
        <v>174</v>
      </c>
      <c r="C20" s="11" t="s">
        <v>22</v>
      </c>
      <c r="D20" s="11" t="s">
        <v>78</v>
      </c>
      <c r="E20" s="11" t="s">
        <v>97</v>
      </c>
      <c r="F20" s="11" t="s">
        <v>24</v>
      </c>
      <c r="G20" s="11" t="s">
        <v>96</v>
      </c>
      <c r="H20" s="11" t="s">
        <v>99</v>
      </c>
      <c r="I20" s="10" t="s">
        <v>98</v>
      </c>
      <c r="J20" s="12">
        <v>43326</v>
      </c>
      <c r="K20" s="12">
        <v>43555</v>
      </c>
      <c r="L20" s="11" t="s">
        <v>25</v>
      </c>
      <c r="M20" s="13">
        <v>13910</v>
      </c>
      <c r="N20" s="13">
        <v>13910</v>
      </c>
      <c r="O20" s="10" t="s">
        <v>198</v>
      </c>
      <c r="P20" s="10" t="s">
        <v>179</v>
      </c>
      <c r="Q20" s="10" t="s">
        <v>180</v>
      </c>
      <c r="R20" s="10" t="s">
        <v>180</v>
      </c>
      <c r="S20" s="10" t="s">
        <v>25</v>
      </c>
      <c r="T20" s="11" t="s">
        <v>75</v>
      </c>
      <c r="U20" s="11" t="s">
        <v>75</v>
      </c>
      <c r="V20" s="11" t="s">
        <v>77</v>
      </c>
      <c r="W20" s="12">
        <v>43556</v>
      </c>
      <c r="X20" s="14" t="s">
        <v>44</v>
      </c>
    </row>
    <row r="21" spans="1:24" ht="30" x14ac:dyDescent="0.25">
      <c r="A21" s="4" t="s">
        <v>173</v>
      </c>
      <c r="B21" s="5" t="s">
        <v>174</v>
      </c>
      <c r="C21" s="11" t="s">
        <v>22</v>
      </c>
      <c r="D21" s="11" t="s">
        <v>78</v>
      </c>
      <c r="E21" s="11" t="s">
        <v>101</v>
      </c>
      <c r="F21" s="11" t="s">
        <v>24</v>
      </c>
      <c r="G21" s="11" t="s">
        <v>100</v>
      </c>
      <c r="H21" s="11" t="s">
        <v>103</v>
      </c>
      <c r="I21" s="10" t="s">
        <v>102</v>
      </c>
      <c r="J21" s="12">
        <v>43299</v>
      </c>
      <c r="K21" s="12">
        <v>43328</v>
      </c>
      <c r="L21" s="11" t="s">
        <v>25</v>
      </c>
      <c r="M21" s="13">
        <v>4308</v>
      </c>
      <c r="N21" s="13">
        <v>4308</v>
      </c>
      <c r="O21" s="10" t="s">
        <v>196</v>
      </c>
      <c r="P21" s="10" t="s">
        <v>179</v>
      </c>
      <c r="Q21" s="10" t="s">
        <v>180</v>
      </c>
      <c r="R21" s="10" t="s">
        <v>180</v>
      </c>
      <c r="S21" s="10" t="s">
        <v>25</v>
      </c>
      <c r="T21" s="11" t="s">
        <v>75</v>
      </c>
      <c r="U21" s="11" t="s">
        <v>75</v>
      </c>
      <c r="V21" s="11" t="s">
        <v>77</v>
      </c>
      <c r="W21" s="12">
        <v>43556</v>
      </c>
      <c r="X21" s="14" t="s">
        <v>44</v>
      </c>
    </row>
    <row r="22" spans="1:24" ht="75" x14ac:dyDescent="0.25">
      <c r="A22" s="2" t="s">
        <v>173</v>
      </c>
      <c r="B22" s="3" t="s">
        <v>174</v>
      </c>
      <c r="C22" s="11" t="s">
        <v>22</v>
      </c>
      <c r="D22" s="11" t="s">
        <v>108</v>
      </c>
      <c r="E22" s="11" t="s">
        <v>106</v>
      </c>
      <c r="F22" s="11" t="s">
        <v>24</v>
      </c>
      <c r="G22" s="11" t="s">
        <v>104</v>
      </c>
      <c r="H22" s="11" t="s">
        <v>110</v>
      </c>
      <c r="I22" s="10" t="s">
        <v>109</v>
      </c>
      <c r="J22" s="12">
        <v>43363</v>
      </c>
      <c r="K22" s="12">
        <v>43370</v>
      </c>
      <c r="L22" s="11" t="s">
        <v>25</v>
      </c>
      <c r="M22" s="13">
        <v>18566</v>
      </c>
      <c r="N22" s="13">
        <v>18566</v>
      </c>
      <c r="O22" s="10" t="s">
        <v>199</v>
      </c>
      <c r="P22" s="10" t="s">
        <v>179</v>
      </c>
      <c r="Q22" s="10" t="s">
        <v>180</v>
      </c>
      <c r="R22" s="10" t="s">
        <v>180</v>
      </c>
      <c r="S22" s="10" t="s">
        <v>25</v>
      </c>
      <c r="T22" s="11" t="s">
        <v>105</v>
      </c>
      <c r="U22" s="11" t="s">
        <v>105</v>
      </c>
      <c r="V22" s="11" t="s">
        <v>107</v>
      </c>
      <c r="W22" s="12"/>
      <c r="X22" s="14" t="s">
        <v>44</v>
      </c>
    </row>
    <row r="23" spans="1:24" x14ac:dyDescent="0.25">
      <c r="A23" s="4" t="s">
        <v>173</v>
      </c>
      <c r="B23" s="5" t="s">
        <v>174</v>
      </c>
      <c r="C23" s="11" t="s">
        <v>115</v>
      </c>
      <c r="D23" s="11" t="s">
        <v>115</v>
      </c>
      <c r="E23" s="11" t="s">
        <v>113</v>
      </c>
      <c r="F23" s="11" t="s">
        <v>24</v>
      </c>
      <c r="G23" s="11" t="s">
        <v>111</v>
      </c>
      <c r="H23" s="11" t="s">
        <v>25</v>
      </c>
      <c r="I23" s="10" t="s">
        <v>116</v>
      </c>
      <c r="J23" s="12">
        <v>43294</v>
      </c>
      <c r="K23" s="12">
        <v>43346</v>
      </c>
      <c r="L23" s="11" t="s">
        <v>117</v>
      </c>
      <c r="M23" s="13">
        <v>3120</v>
      </c>
      <c r="N23" s="13">
        <v>3120</v>
      </c>
      <c r="O23" s="10" t="s">
        <v>200</v>
      </c>
      <c r="P23" s="10" t="s">
        <v>179</v>
      </c>
      <c r="Q23" s="10" t="s">
        <v>180</v>
      </c>
      <c r="R23" s="10" t="s">
        <v>180</v>
      </c>
      <c r="S23" s="10" t="s">
        <v>25</v>
      </c>
      <c r="T23" s="11" t="s">
        <v>112</v>
      </c>
      <c r="U23" s="11" t="s">
        <v>118</v>
      </c>
      <c r="V23" s="11" t="s">
        <v>114</v>
      </c>
      <c r="W23" s="12">
        <v>43385</v>
      </c>
      <c r="X23" s="14" t="s">
        <v>44</v>
      </c>
    </row>
    <row r="24" spans="1:24" x14ac:dyDescent="0.25">
      <c r="A24" s="2" t="s">
        <v>173</v>
      </c>
      <c r="B24" s="3" t="s">
        <v>174</v>
      </c>
      <c r="C24" s="11" t="s">
        <v>22</v>
      </c>
      <c r="D24" s="11" t="s">
        <v>108</v>
      </c>
      <c r="E24" s="11" t="s">
        <v>120</v>
      </c>
      <c r="F24" s="11" t="s">
        <v>24</v>
      </c>
      <c r="G24" s="11" t="s">
        <v>119</v>
      </c>
      <c r="H24" s="11" t="s">
        <v>122</v>
      </c>
      <c r="I24" s="10" t="s">
        <v>121</v>
      </c>
      <c r="J24" s="12">
        <v>43371</v>
      </c>
      <c r="K24" s="12">
        <v>43378</v>
      </c>
      <c r="L24" s="11" t="s">
        <v>25</v>
      </c>
      <c r="M24" s="13">
        <v>8400</v>
      </c>
      <c r="N24" s="13">
        <v>8400</v>
      </c>
      <c r="O24" s="10" t="s">
        <v>201</v>
      </c>
      <c r="P24" s="10" t="s">
        <v>179</v>
      </c>
      <c r="Q24" s="10" t="s">
        <v>179</v>
      </c>
      <c r="R24" s="10" t="s">
        <v>180</v>
      </c>
      <c r="S24" s="10" t="s">
        <v>25</v>
      </c>
      <c r="T24" s="11" t="s">
        <v>105</v>
      </c>
      <c r="U24" s="11" t="s">
        <v>105</v>
      </c>
      <c r="V24" s="11" t="s">
        <v>107</v>
      </c>
      <c r="W24" s="12">
        <v>43383</v>
      </c>
      <c r="X24" s="14" t="s">
        <v>44</v>
      </c>
    </row>
    <row r="25" spans="1:24" ht="30" x14ac:dyDescent="0.25">
      <c r="A25" s="4" t="s">
        <v>173</v>
      </c>
      <c r="B25" s="5" t="s">
        <v>174</v>
      </c>
      <c r="C25" s="11" t="s">
        <v>22</v>
      </c>
      <c r="D25" s="11" t="s">
        <v>63</v>
      </c>
      <c r="E25" s="11" t="s">
        <v>125</v>
      </c>
      <c r="F25" s="11" t="s">
        <v>24</v>
      </c>
      <c r="G25" s="11" t="s">
        <v>123</v>
      </c>
      <c r="H25" s="11" t="s">
        <v>128</v>
      </c>
      <c r="I25" s="10" t="s">
        <v>126</v>
      </c>
      <c r="J25" s="12">
        <v>43381</v>
      </c>
      <c r="K25" s="12">
        <v>43524</v>
      </c>
      <c r="L25" s="11" t="s">
        <v>25</v>
      </c>
      <c r="M25" s="13">
        <v>361029.62</v>
      </c>
      <c r="N25" s="13">
        <v>361029.62</v>
      </c>
      <c r="O25" s="10" t="s">
        <v>202</v>
      </c>
      <c r="P25" s="10" t="s">
        <v>179</v>
      </c>
      <c r="Q25" s="10" t="s">
        <v>180</v>
      </c>
      <c r="R25" s="10" t="s">
        <v>180</v>
      </c>
      <c r="S25" s="10" t="s">
        <v>25</v>
      </c>
      <c r="T25" s="11" t="s">
        <v>124</v>
      </c>
      <c r="U25" s="11" t="s">
        <v>127</v>
      </c>
      <c r="V25" s="11" t="s">
        <v>21</v>
      </c>
      <c r="W25" s="12">
        <v>43434</v>
      </c>
      <c r="X25" s="14" t="s">
        <v>28</v>
      </c>
    </row>
    <row r="26" spans="1:24" ht="45" x14ac:dyDescent="0.25">
      <c r="A26" s="2" t="s">
        <v>173</v>
      </c>
      <c r="B26" s="3" t="s">
        <v>174</v>
      </c>
      <c r="C26" s="11" t="s">
        <v>33</v>
      </c>
      <c r="D26" s="11" t="s">
        <v>132</v>
      </c>
      <c r="E26" s="11" t="s">
        <v>131</v>
      </c>
      <c r="F26" s="11" t="s">
        <v>35</v>
      </c>
      <c r="G26" s="11" t="s">
        <v>129</v>
      </c>
      <c r="H26" s="11" t="s">
        <v>134</v>
      </c>
      <c r="I26" s="10" t="s">
        <v>133</v>
      </c>
      <c r="J26" s="12">
        <v>43453</v>
      </c>
      <c r="K26" s="12">
        <v>44914</v>
      </c>
      <c r="L26" s="11" t="s">
        <v>25</v>
      </c>
      <c r="M26" s="13">
        <v>130000</v>
      </c>
      <c r="N26" s="13">
        <v>32500</v>
      </c>
      <c r="O26" s="10" t="s">
        <v>203</v>
      </c>
      <c r="P26" s="10" t="s">
        <v>179</v>
      </c>
      <c r="Q26" s="10" t="s">
        <v>180</v>
      </c>
      <c r="R26" s="10" t="s">
        <v>180</v>
      </c>
      <c r="S26" s="10" t="s">
        <v>25</v>
      </c>
      <c r="T26" s="11" t="s">
        <v>130</v>
      </c>
      <c r="U26" s="11" t="s">
        <v>130</v>
      </c>
      <c r="V26" s="11" t="s">
        <v>21</v>
      </c>
      <c r="W26" s="12"/>
      <c r="X26" s="14" t="s">
        <v>28</v>
      </c>
    </row>
    <row r="27" spans="1:24" ht="120" x14ac:dyDescent="0.25">
      <c r="A27" s="4" t="s">
        <v>173</v>
      </c>
      <c r="B27" s="5" t="s">
        <v>174</v>
      </c>
      <c r="C27" s="11" t="s">
        <v>138</v>
      </c>
      <c r="D27" s="11" t="s">
        <v>139</v>
      </c>
      <c r="E27" s="11" t="s">
        <v>137</v>
      </c>
      <c r="F27" s="11" t="s">
        <v>24</v>
      </c>
      <c r="G27" s="11" t="s">
        <v>135</v>
      </c>
      <c r="H27" s="11" t="s">
        <v>135</v>
      </c>
      <c r="I27" s="10" t="s">
        <v>210</v>
      </c>
      <c r="J27" s="12">
        <v>43497</v>
      </c>
      <c r="K27" s="12">
        <v>44592</v>
      </c>
      <c r="L27" s="11" t="s">
        <v>72</v>
      </c>
      <c r="M27" s="13">
        <v>921125</v>
      </c>
      <c r="N27" s="13">
        <v>184225</v>
      </c>
      <c r="O27" s="10" t="s">
        <v>204</v>
      </c>
      <c r="P27" s="10" t="s">
        <v>180</v>
      </c>
      <c r="Q27" s="10" t="s">
        <v>180</v>
      </c>
      <c r="R27" s="10" t="s">
        <v>180</v>
      </c>
      <c r="S27" s="10" t="s">
        <v>25</v>
      </c>
      <c r="T27" s="11" t="s">
        <v>136</v>
      </c>
      <c r="U27" s="11" t="s">
        <v>140</v>
      </c>
      <c r="V27" s="11" t="s">
        <v>21</v>
      </c>
      <c r="W27" s="12">
        <v>43496</v>
      </c>
      <c r="X27" s="14" t="s">
        <v>28</v>
      </c>
    </row>
    <row r="28" spans="1:24" x14ac:dyDescent="0.25">
      <c r="A28" s="2" t="s">
        <v>173</v>
      </c>
      <c r="B28" s="3" t="s">
        <v>174</v>
      </c>
      <c r="C28" s="11" t="s">
        <v>145</v>
      </c>
      <c r="D28" s="11" t="s">
        <v>70</v>
      </c>
      <c r="E28" s="11" t="s">
        <v>143</v>
      </c>
      <c r="F28" s="11" t="s">
        <v>24</v>
      </c>
      <c r="G28" s="11" t="s">
        <v>141</v>
      </c>
      <c r="H28" s="11" t="s">
        <v>141</v>
      </c>
      <c r="I28" s="10" t="s">
        <v>146</v>
      </c>
      <c r="J28" s="12">
        <v>43322</v>
      </c>
      <c r="K28" s="12">
        <v>43555</v>
      </c>
      <c r="L28" s="11" t="s">
        <v>25</v>
      </c>
      <c r="M28" s="13">
        <v>8000</v>
      </c>
      <c r="N28" s="13">
        <v>10000</v>
      </c>
      <c r="O28" s="10" t="s">
        <v>205</v>
      </c>
      <c r="P28" s="10" t="s">
        <v>179</v>
      </c>
      <c r="Q28" s="10" t="s">
        <v>180</v>
      </c>
      <c r="R28" s="10" t="s">
        <v>180</v>
      </c>
      <c r="S28" s="10" t="s">
        <v>25</v>
      </c>
      <c r="T28" s="11" t="s">
        <v>142</v>
      </c>
      <c r="U28" s="11" t="s">
        <v>142</v>
      </c>
      <c r="V28" s="11" t="s">
        <v>144</v>
      </c>
      <c r="W28" s="12">
        <v>43466</v>
      </c>
      <c r="X28" s="14" t="s">
        <v>44</v>
      </c>
    </row>
    <row r="29" spans="1:24" ht="30" x14ac:dyDescent="0.25">
      <c r="A29" s="4" t="s">
        <v>173</v>
      </c>
      <c r="B29" s="5" t="s">
        <v>174</v>
      </c>
      <c r="C29" s="11" t="s">
        <v>49</v>
      </c>
      <c r="D29" s="11" t="s">
        <v>50</v>
      </c>
      <c r="E29" s="11" t="s">
        <v>148</v>
      </c>
      <c r="F29" s="11" t="s">
        <v>24</v>
      </c>
      <c r="G29" s="11" t="s">
        <v>147</v>
      </c>
      <c r="H29" s="11" t="s">
        <v>150</v>
      </c>
      <c r="I29" s="10" t="s">
        <v>149</v>
      </c>
      <c r="J29" s="12">
        <v>43361</v>
      </c>
      <c r="K29" s="12">
        <v>43384</v>
      </c>
      <c r="L29" s="11" t="s">
        <v>25</v>
      </c>
      <c r="M29" s="13">
        <v>741.4</v>
      </c>
      <c r="N29" s="13">
        <v>741.4</v>
      </c>
      <c r="O29" s="10" t="s">
        <v>206</v>
      </c>
      <c r="P29" s="10" t="s">
        <v>179</v>
      </c>
      <c r="Q29" s="10" t="s">
        <v>180</v>
      </c>
      <c r="R29" s="10" t="s">
        <v>180</v>
      </c>
      <c r="S29" s="10" t="s">
        <v>25</v>
      </c>
      <c r="T29" s="11" t="s">
        <v>46</v>
      </c>
      <c r="U29" s="11" t="s">
        <v>46</v>
      </c>
      <c r="V29" s="11" t="s">
        <v>48</v>
      </c>
      <c r="W29" s="12"/>
      <c r="X29" s="14" t="s">
        <v>44</v>
      </c>
    </row>
    <row r="30" spans="1:24" ht="30" x14ac:dyDescent="0.25">
      <c r="A30" s="2" t="s">
        <v>173</v>
      </c>
      <c r="B30" s="3" t="s">
        <v>174</v>
      </c>
      <c r="C30" s="11" t="s">
        <v>22</v>
      </c>
      <c r="D30" s="11" t="s">
        <v>155</v>
      </c>
      <c r="E30" s="11" t="s">
        <v>153</v>
      </c>
      <c r="F30" s="11" t="s">
        <v>24</v>
      </c>
      <c r="G30" s="11" t="s">
        <v>151</v>
      </c>
      <c r="H30" s="11" t="s">
        <v>157</v>
      </c>
      <c r="I30" s="10" t="s">
        <v>156</v>
      </c>
      <c r="J30" s="12">
        <v>43347</v>
      </c>
      <c r="K30" s="12">
        <v>43347</v>
      </c>
      <c r="L30" s="11" t="s">
        <v>25</v>
      </c>
      <c r="M30" s="13">
        <v>7540</v>
      </c>
      <c r="N30" s="13">
        <v>7540</v>
      </c>
      <c r="O30" s="10" t="s">
        <v>207</v>
      </c>
      <c r="P30" s="10" t="s">
        <v>180</v>
      </c>
      <c r="Q30" s="10" t="s">
        <v>180</v>
      </c>
      <c r="R30" s="10" t="s">
        <v>180</v>
      </c>
      <c r="S30" s="10" t="s">
        <v>25</v>
      </c>
      <c r="T30" s="11" t="s">
        <v>152</v>
      </c>
      <c r="U30" s="11" t="s">
        <v>152</v>
      </c>
      <c r="V30" s="11" t="s">
        <v>154</v>
      </c>
      <c r="W30" s="12"/>
      <c r="X30" s="14" t="s">
        <v>44</v>
      </c>
    </row>
    <row r="31" spans="1:24" ht="30" x14ac:dyDescent="0.25">
      <c r="A31" s="4" t="s">
        <v>173</v>
      </c>
      <c r="B31" s="5" t="s">
        <v>174</v>
      </c>
      <c r="C31" s="11" t="s">
        <v>115</v>
      </c>
      <c r="D31" s="11" t="s">
        <v>162</v>
      </c>
      <c r="E31" s="11" t="s">
        <v>160</v>
      </c>
      <c r="F31" s="11" t="s">
        <v>24</v>
      </c>
      <c r="G31" s="11" t="s">
        <v>158</v>
      </c>
      <c r="H31" s="11" t="s">
        <v>165</v>
      </c>
      <c r="I31" s="10" t="s">
        <v>163</v>
      </c>
      <c r="J31" s="12">
        <v>43269</v>
      </c>
      <c r="K31" s="12">
        <v>43555</v>
      </c>
      <c r="L31" s="11" t="s">
        <v>25</v>
      </c>
      <c r="M31" s="13">
        <v>1800</v>
      </c>
      <c r="N31" s="13">
        <v>1800</v>
      </c>
      <c r="O31" s="10" t="s">
        <v>208</v>
      </c>
      <c r="P31" s="10" t="s">
        <v>179</v>
      </c>
      <c r="Q31" s="10" t="s">
        <v>179</v>
      </c>
      <c r="R31" s="10" t="s">
        <v>180</v>
      </c>
      <c r="S31" s="10" t="s">
        <v>25</v>
      </c>
      <c r="T31" s="11" t="s">
        <v>159</v>
      </c>
      <c r="U31" s="11" t="s">
        <v>164</v>
      </c>
      <c r="V31" s="11" t="s">
        <v>161</v>
      </c>
      <c r="W31" s="12"/>
      <c r="X31" s="14" t="s">
        <v>44</v>
      </c>
    </row>
    <row r="32" spans="1:24" ht="30" x14ac:dyDescent="0.25">
      <c r="A32" s="2" t="s">
        <v>173</v>
      </c>
      <c r="B32" s="3" t="s">
        <v>174</v>
      </c>
      <c r="C32" s="11" t="s">
        <v>122</v>
      </c>
      <c r="D32" s="11" t="s">
        <v>70</v>
      </c>
      <c r="E32" s="11" t="s">
        <v>168</v>
      </c>
      <c r="F32" s="11" t="s">
        <v>24</v>
      </c>
      <c r="G32" s="11" t="s">
        <v>166</v>
      </c>
      <c r="H32" s="11" t="s">
        <v>166</v>
      </c>
      <c r="I32" s="10" t="s">
        <v>170</v>
      </c>
      <c r="J32" s="12">
        <v>43370</v>
      </c>
      <c r="K32" s="12">
        <v>43370</v>
      </c>
      <c r="L32" s="11" t="s">
        <v>25</v>
      </c>
      <c r="M32" s="13">
        <v>770</v>
      </c>
      <c r="N32" s="13">
        <v>770</v>
      </c>
      <c r="O32" s="10" t="s">
        <v>209</v>
      </c>
      <c r="P32" s="10" t="s">
        <v>179</v>
      </c>
      <c r="Q32" s="10" t="s">
        <v>180</v>
      </c>
      <c r="R32" s="10" t="s">
        <v>180</v>
      </c>
      <c r="S32" s="10" t="s">
        <v>25</v>
      </c>
      <c r="T32" s="11" t="s">
        <v>167</v>
      </c>
      <c r="U32" s="11" t="s">
        <v>167</v>
      </c>
      <c r="V32" s="11" t="s">
        <v>169</v>
      </c>
      <c r="W32" s="12">
        <v>43370</v>
      </c>
      <c r="X32" s="14" t="s">
        <v>44</v>
      </c>
    </row>
    <row r="34" spans="12:13" x14ac:dyDescent="0.25">
      <c r="L34" t="s">
        <v>211</v>
      </c>
      <c r="M34" s="23">
        <f>M31+M24+M14+M7+M4+M3+M3</f>
        <v>16188730.52</v>
      </c>
    </row>
    <row r="35" spans="12:13" x14ac:dyDescent="0.25">
      <c r="L35" t="s">
        <v>212</v>
      </c>
      <c r="M35" s="23">
        <f>M31+M24+M7+M4+M3</f>
        <v>108730.52</v>
      </c>
    </row>
    <row r="36" spans="12:13" ht="30" x14ac:dyDescent="0.25">
      <c r="L36" s="24" t="s">
        <v>213</v>
      </c>
      <c r="M36" s="23">
        <f>M32+M30+M29+M28+M27+M26+M25+M23+M22+M21+M20+M19+M18+M17+M16+M15+M8+M6+M5+M2</f>
        <v>18827150.210000001</v>
      </c>
    </row>
    <row r="37" spans="12:13" x14ac:dyDescent="0.25">
      <c r="L37" t="s">
        <v>214</v>
      </c>
      <c r="M37" s="23">
        <f>M32+M29+M28+M26+M25+M23+M22+M21+M20+M19+M18+M17+M16+M15+M2</f>
        <v>1895253.21</v>
      </c>
    </row>
  </sheetData>
  <hyperlinks>
    <hyperlink ref="A1" r:id="rId1" display="www.stoke.gov.uk"/>
    <hyperlink ref="B2" r:id="rId2"/>
    <hyperlink ref="A2" r:id="rId3" display="www.stoke.gov.uk"/>
    <hyperlink ref="A3" r:id="rId4" display="www.stoke.gov.uk"/>
    <hyperlink ref="B3" r:id="rId5"/>
    <hyperlink ref="B4" r:id="rId6"/>
    <hyperlink ref="B6" r:id="rId7"/>
    <hyperlink ref="B16" r:id="rId8"/>
    <hyperlink ref="B18" r:id="rId9"/>
    <hyperlink ref="B20" r:id="rId10"/>
    <hyperlink ref="B22" r:id="rId11"/>
    <hyperlink ref="B24" r:id="rId12"/>
    <hyperlink ref="B26" r:id="rId13"/>
    <hyperlink ref="B28" r:id="rId14"/>
    <hyperlink ref="B30" r:id="rId15"/>
    <hyperlink ref="B32" r:id="rId16"/>
    <hyperlink ref="A4" r:id="rId17" display="www.stoke.gov.uk"/>
    <hyperlink ref="A6" r:id="rId18" display="www.stoke.gov.uk"/>
    <hyperlink ref="A16" r:id="rId19" display="www.stoke.gov.uk"/>
    <hyperlink ref="A18" r:id="rId20" display="www.stoke.gov.uk"/>
    <hyperlink ref="A20" r:id="rId21" display="www.stoke.gov.uk"/>
    <hyperlink ref="A22" r:id="rId22" display="www.stoke.gov.uk"/>
    <hyperlink ref="A24" r:id="rId23" display="www.stoke.gov.uk"/>
    <hyperlink ref="A26" r:id="rId24" display="www.stoke.gov.uk"/>
    <hyperlink ref="A28" r:id="rId25" display="www.stoke.gov.uk"/>
    <hyperlink ref="A30" r:id="rId26" display="www.stoke.gov.uk"/>
    <hyperlink ref="A32" r:id="rId27" display="www.stoke.gov.uk"/>
    <hyperlink ref="A5" r:id="rId28" display="www.stoke.gov.uk"/>
    <hyperlink ref="A7" r:id="rId29" display="www.stoke.gov.uk"/>
    <hyperlink ref="A15" r:id="rId30" display="www.stoke.gov.uk"/>
    <hyperlink ref="A17" r:id="rId31" display="www.stoke.gov.uk"/>
    <hyperlink ref="A19" r:id="rId32" display="www.stoke.gov.uk"/>
    <hyperlink ref="A21" r:id="rId33" display="www.stoke.gov.uk"/>
    <hyperlink ref="A23" r:id="rId34" display="www.stoke.gov.uk"/>
    <hyperlink ref="A25" r:id="rId35" display="www.stoke.gov.uk"/>
    <hyperlink ref="A27" r:id="rId36" display="www.stoke.gov.uk"/>
    <hyperlink ref="A29" r:id="rId37" display="www.stoke.gov.uk"/>
    <hyperlink ref="A31" r:id="rId38" display="www.stoke.gov.uk"/>
    <hyperlink ref="B5" r:id="rId39"/>
    <hyperlink ref="B7" r:id="rId40"/>
    <hyperlink ref="B15" r:id="rId41"/>
    <hyperlink ref="B17" r:id="rId42"/>
    <hyperlink ref="B19" r:id="rId43"/>
    <hyperlink ref="B21" r:id="rId44"/>
    <hyperlink ref="B23" r:id="rId45"/>
    <hyperlink ref="B25" r:id="rId46"/>
    <hyperlink ref="B27" r:id="rId47"/>
    <hyperlink ref="B29" r:id="rId48"/>
    <hyperlink ref="B31" r:id="rId49"/>
    <hyperlink ref="B14" r:id="rId50"/>
    <hyperlink ref="A14" r:id="rId51" display="www.stoke.gov.uk"/>
    <hyperlink ref="B13" r:id="rId52"/>
    <hyperlink ref="A13" r:id="rId53" display="www.stoke.gov.uk"/>
    <hyperlink ref="B12" r:id="rId54"/>
    <hyperlink ref="A12" r:id="rId55" display="www.stoke.gov.uk"/>
    <hyperlink ref="B11" r:id="rId56"/>
    <hyperlink ref="A11" r:id="rId57" display="www.stoke.gov.uk"/>
    <hyperlink ref="B10" r:id="rId58"/>
    <hyperlink ref="A10" r:id="rId59" display="www.stoke.gov.uk"/>
    <hyperlink ref="B9" r:id="rId60"/>
    <hyperlink ref="A9" r:id="rId61" display="www.stoke.gov.uk"/>
    <hyperlink ref="B8" r:id="rId62"/>
    <hyperlink ref="A8" r:id="rId63" display="www.stoke.gov.uk"/>
  </hyperlinks>
  <pageMargins left="0.70866141732283472" right="0.70866141732283472" top="0.74803149606299213" bottom="0.74803149606299213" header="0.31496062992125984" footer="0.31496062992125984"/>
  <pageSetup paperSize="9" scale="20" orientation="landscape" r:id="rId64"/>
  <tableParts count="1">
    <tablePart r:id="rId6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owssvr</vt:lpstr>
    </vt:vector>
  </TitlesOfParts>
  <Company>Stoke-on-Trent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Contracts awarded - October 2018</dc:title>
  <dc:creator>Desktop Administrator (Local)</dc:creator>
  <cp:keywords>Transparency</cp:keywords>
  <cp:lastModifiedBy>Karen Steel</cp:lastModifiedBy>
  <cp:lastPrinted>2018-11-01T12:14:59Z</cp:lastPrinted>
  <dcterms:created xsi:type="dcterms:W3CDTF">2018-11-01T11:02:10Z</dcterms:created>
  <dcterms:modified xsi:type="dcterms:W3CDTF">2019-10-11T12:48:09Z</dcterms:modified>
</cp:coreProperties>
</file>